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Finanzas\2024\ASEH-CUENTA PÚBLICA 2024\CUENTA PÚBLICA 2024\3. Información Disciplina Financiera\"/>
    </mc:Choice>
  </mc:AlternateContent>
  <xr:revisionPtr revIDLastSave="0" documentId="13_ncr:1_{5A985A2D-DB94-497A-801A-6441664A835F}" xr6:coauthVersionLast="47" xr6:coauthVersionMax="47" xr10:uidLastSave="{00000000-0000-0000-0000-000000000000}"/>
  <bookViews>
    <workbookView xWindow="-120" yWindow="480" windowWidth="29040" windowHeight="15840" xr2:uid="{D5EB9963-0A76-4768-9613-945E40D41138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E81" i="1"/>
  <c r="D81" i="1"/>
  <c r="D79" i="1"/>
  <c r="E79" i="1"/>
  <c r="C79" i="1"/>
  <c r="D77" i="1"/>
  <c r="E77" i="1"/>
  <c r="D76" i="1"/>
  <c r="E76" i="1"/>
  <c r="C77" i="1"/>
  <c r="C76" i="1"/>
  <c r="D73" i="1"/>
  <c r="E73" i="1"/>
  <c r="C73" i="1"/>
  <c r="E63" i="1"/>
  <c r="D63" i="1"/>
  <c r="D61" i="1"/>
  <c r="E61" i="1"/>
  <c r="C61" i="1"/>
  <c r="D59" i="1"/>
  <c r="E59" i="1"/>
  <c r="D58" i="1"/>
  <c r="E58" i="1"/>
  <c r="C59" i="1"/>
  <c r="C58" i="1"/>
  <c r="D57" i="1"/>
  <c r="E57" i="1"/>
  <c r="C57" i="1"/>
  <c r="D55" i="1"/>
  <c r="E55" i="1"/>
  <c r="C55" i="1"/>
  <c r="D45" i="1"/>
  <c r="E45" i="1"/>
  <c r="C45" i="1"/>
  <c r="D42" i="1"/>
  <c r="E42" i="1"/>
  <c r="C42" i="1"/>
  <c r="D32" i="1"/>
  <c r="E32" i="1"/>
  <c r="C32" i="1"/>
  <c r="E19" i="1"/>
  <c r="D19" i="1"/>
  <c r="D15" i="1"/>
  <c r="E15" i="1"/>
  <c r="C15" i="1"/>
  <c r="D75" i="1" l="1"/>
  <c r="E65" i="1"/>
  <c r="E67" i="1" s="1"/>
  <c r="E75" i="1"/>
  <c r="E83" i="1" s="1"/>
  <c r="E85" i="1" s="1"/>
  <c r="E49" i="1"/>
  <c r="E13" i="1" s="1"/>
  <c r="E10" i="1" s="1"/>
  <c r="E23" i="1" s="1"/>
  <c r="E25" i="1" s="1"/>
  <c r="E27" i="1" s="1"/>
  <c r="E36" i="1" s="1"/>
  <c r="D49" i="1"/>
  <c r="D13" i="1" s="1"/>
  <c r="D10" i="1" s="1"/>
  <c r="D23" i="1" s="1"/>
  <c r="D25" i="1" s="1"/>
  <c r="D27" i="1" s="1"/>
  <c r="D36" i="1" s="1"/>
  <c r="C65" i="1"/>
  <c r="C67" i="1" s="1"/>
  <c r="D65" i="1"/>
  <c r="D67" i="1" s="1"/>
  <c r="D83" i="1"/>
  <c r="D85" i="1" s="1"/>
  <c r="C49" i="1"/>
  <c r="C13" i="1" s="1"/>
  <c r="C10" i="1" s="1"/>
  <c r="C23" i="1" s="1"/>
  <c r="C25" i="1" s="1"/>
  <c r="C27" i="1" s="1"/>
  <c r="C36" i="1" s="1"/>
  <c r="C75" i="1"/>
  <c r="C83" i="1" s="1"/>
  <c r="C85" i="1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<sst xmlns="http://schemas.openxmlformats.org/spreadsheetml/2006/main" count="71" uniqueCount="47">
  <si>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</si>
  <si>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</si>
  <si>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</si>
  <si>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</si>
  <si>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</si>
  <si>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</si>
  <si>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</si>
  <si>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</si>
  <si>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</si>
  <si>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</si>
  <si>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</si>
  <si>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</si>
  <si>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</si>
  <si>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</si>
  <si>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</si>
  <si>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</si>
  <si>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</si>
  <si>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</si>
  <si>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</si>
  <si>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</si>
  <si>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</si>
  <si>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</si>
  <si>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</si>
  <si>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</si>
  <si>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</si>
  <si>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</si>
  <si>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</si>
  <si>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</si>
  <si>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</si>
  <si>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</si>
  <si>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</si>
  <si>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</si>
  <si>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</si>
  <si>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</si>
  <si>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</si>
  <si>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</si>
  <si>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</si>
  <si>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</si>
  <si>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</si>
  <si>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</si>
  <si>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</si>
  <si>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</si>
  <si>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</si>
  <si>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</si>
  <si>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UNIVERSIDAD POLITECNICA DE FRANCISCO I MADERO (a)</t>
  </si>
  <si>
    <t>Del 1 de Enero al 31 de Diciembre de 2024 (b)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</si>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</sst>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5" fontId="4" fillId="0" borderId="2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 wrapText="1"/>
    </xf>
    <xf numFmtId="165" fontId="3" fillId="2" borderId="2" xfId="0" applyNumberFormat="1" applyFont="1" applyFill="1" applyBorder="1" applyAlignment="1">
      <alignment vertical="center" wrapText="1"/>
    </xf>
    <xf numFmtId="165" fontId="4" fillId="0" borderId="5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5" fontId="3" fillId="3" borderId="2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624416</xdr:colOff>
      <xdr:row>1</xdr:row>
      <xdr:rowOff>19050</xdr:rowOff>
    </xdr:from>
    <xdr:ext cx="657226" cy="613304"/>
    <xdr:pic>
      <xdr:nvPicPr>
        <xdr:cNvPr id="2" name="image1.png">
          <a:extLst>
            <a:ext uri="{FF2B5EF4-FFF2-40B4-BE49-F238E27FC236}">
              <a16:creationId xmlns:a16="http://schemas.microsoft.com/office/drawing/2014/main" id="{9FF232EC-A430-4BB9-AF14-8F031321BA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7716" y="190500"/>
          <a:ext cx="657226" cy="61330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66675</xdr:colOff>
      <xdr:row>1</xdr:row>
      <xdr:rowOff>47624</xdr:rowOff>
    </xdr:from>
    <xdr:to>
      <xdr:col>1</xdr:col>
      <xdr:colOff>723900</xdr:colOff>
      <xdr:row>4</xdr:row>
      <xdr:rowOff>123824</xdr:rowOff>
    </xdr:to>
    <xdr:pic>
      <xdr:nvPicPr>
        <xdr:cNvPr id="3" name="Imagen 2" descr="C:\Users\RecFinancieros\Pictures\logo.png">
          <a:extLst>
            <a:ext uri="{FF2B5EF4-FFF2-40B4-BE49-F238E27FC236}">
              <a16:creationId xmlns:a16="http://schemas.microsoft.com/office/drawing/2014/main" id="{8E8B771E-B2AD-4A2C-B912-5D45B6993DA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19074"/>
          <a:ext cx="6572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95250</xdr:colOff>
      <xdr:row>96</xdr:row>
      <xdr:rowOff>95250</xdr:rowOff>
    </xdr:from>
    <xdr:to>
      <xdr:col>1</xdr:col>
      <xdr:colOff>2736845</xdr:colOff>
      <xdr:row>104</xdr:row>
      <xdr:rowOff>28575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1B495C5-4974-4ABD-A9B6-CB6CD4A10A2F}"/>
            </a:ext>
          </a:extLst>
        </xdr:cNvPr>
        <xdr:cNvGrpSpPr/>
      </xdr:nvGrpSpPr>
      <xdr:grpSpPr>
        <a:xfrm>
          <a:off x="419100" y="17554575"/>
          <a:ext cx="2641595" cy="1228725"/>
          <a:chOff x="266700" y="16630650"/>
          <a:chExt cx="3371850" cy="1461760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CF012669-CBCA-E73B-AA51-5B1F066ED49B}"/>
              </a:ext>
            </a:extLst>
          </xdr:cNvPr>
          <xdr:cNvSpPr txBox="1"/>
        </xdr:nvSpPr>
        <xdr:spPr>
          <a:xfrm>
            <a:off x="266700" y="16630650"/>
            <a:ext cx="3371850" cy="14617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C.P.A. Homero Gómez Ramírez</a:t>
            </a: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Secretario Administrativo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86F86E4D-62E2-51E2-AF79-A6E721507502}"/>
              </a:ext>
            </a:extLst>
          </xdr:cNvPr>
          <xdr:cNvCxnSpPr/>
        </xdr:nvCxnSpPr>
        <xdr:spPr>
          <a:xfrm>
            <a:off x="571500" y="17549484"/>
            <a:ext cx="276225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2982380</xdr:colOff>
      <xdr:row>96</xdr:row>
      <xdr:rowOff>85726</xdr:rowOff>
    </xdr:from>
    <xdr:to>
      <xdr:col>2</xdr:col>
      <xdr:colOff>856381</xdr:colOff>
      <xdr:row>104</xdr:row>
      <xdr:rowOff>150278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73A9CE5C-3599-452A-8E39-61A45A5E3F50}"/>
            </a:ext>
          </a:extLst>
        </xdr:cNvPr>
        <xdr:cNvGrpSpPr/>
      </xdr:nvGrpSpPr>
      <xdr:grpSpPr>
        <a:xfrm>
          <a:off x="3306230" y="17545051"/>
          <a:ext cx="2522201" cy="1359952"/>
          <a:chOff x="4273548" y="16738230"/>
          <a:chExt cx="3219450" cy="145887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CA606628-13A8-0716-B6D8-A2A0A498504F}"/>
              </a:ext>
            </a:extLst>
          </xdr:cNvPr>
          <xdr:cNvSpPr txBox="1"/>
        </xdr:nvSpPr>
        <xdr:spPr>
          <a:xfrm>
            <a:off x="4273548" y="16738230"/>
            <a:ext cx="3219450" cy="1458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Mtro. Javier Cabrera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Filomeno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Rector</a:t>
            </a: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0D1DC724-7E9E-5F3D-78E8-4079F0425621}"/>
              </a:ext>
            </a:extLst>
          </xdr:cNvPr>
          <xdr:cNvCxnSpPr/>
        </xdr:nvCxnSpPr>
        <xdr:spPr>
          <a:xfrm>
            <a:off x="4513382" y="17585570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1054105</xdr:colOff>
      <xdr:row>96</xdr:row>
      <xdr:rowOff>92080</xdr:rowOff>
    </xdr:from>
    <xdr:to>
      <xdr:col>4</xdr:col>
      <xdr:colOff>1314450</xdr:colOff>
      <xdr:row>104</xdr:row>
      <xdr:rowOff>78766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EDF48DE1-6946-4B6A-98C5-BF78125BB479}"/>
            </a:ext>
          </a:extLst>
        </xdr:cNvPr>
        <xdr:cNvGrpSpPr/>
      </xdr:nvGrpSpPr>
      <xdr:grpSpPr>
        <a:xfrm>
          <a:off x="6026155" y="17551405"/>
          <a:ext cx="2641595" cy="1282086"/>
          <a:chOff x="2732620" y="17975768"/>
          <a:chExt cx="3371850" cy="79045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3AC78E8A-F4D2-8418-F752-9E44682D0E5D}"/>
              </a:ext>
            </a:extLst>
          </xdr:cNvPr>
          <xdr:cNvSpPr txBox="1"/>
        </xdr:nvSpPr>
        <xdr:spPr>
          <a:xfrm>
            <a:off x="2732620" y="17975768"/>
            <a:ext cx="3371850" cy="7904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Dr. Natividad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Castrejón Valdez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Presidente del Órgano de Gobierno</a:t>
            </a: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593E6498-8575-7CB9-FA13-0121B0EC533F}"/>
              </a:ext>
            </a:extLst>
          </xdr:cNvPr>
          <xdr:cNvCxnSpPr/>
        </xdr:nvCxnSpPr>
        <xdr:spPr>
          <a:xfrm>
            <a:off x="3035453" y="18463175"/>
            <a:ext cx="276225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A26C-D277-4E70-B88E-14D5B2D4F273}">
  <sheetPr>
    <pageSetUpPr fitToPage="1"/>
  </sheetPr>
  <dimension ref="B1:E95"/>
  <sheetViews>
    <sheetView tabSelected="1" view="pageBreakPreview" zoomScaleNormal="100" zoomScaleSheetLayoutView="100" workbookViewId="0">
      <pane ySplit="9" topLeftCell="A10" activePane="bottomLeft" state="frozen"/>
      <selection pane="bottomLeft" activeCell="B18" sqref="B18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ht="13.5" thickBot="1" x14ac:dyDescent="0.25">
      <c r="B2" s="51" t="s">
        <v>44</v>
      </c>
      <c r="C2" s="52"/>
      <c r="D2" s="52"/>
      <c r="E2" s="53"/>
    </row>
    <row r="3" spans="2:5" x14ac:dyDescent="0.2">
      <c r="B3" s="51" t="s">
        <v>46</v>
      </c>
      <c r="C3" s="52"/>
      <c r="D3" s="52"/>
      <c r="E3" s="53"/>
    </row>
    <row r="4" spans="2:5" x14ac:dyDescent="0.2">
      <c r="B4" s="54" t="s">
        <v>0</v>
      </c>
      <c r="C4" s="55"/>
      <c r="D4" s="55"/>
      <c r="E4" s="56"/>
    </row>
    <row r="5" spans="2:5" x14ac:dyDescent="0.2">
      <c r="B5" s="54" t="s">
        <v>45</v>
      </c>
      <c r="C5" s="55"/>
      <c r="D5" s="55"/>
      <c r="E5" s="56"/>
    </row>
    <row r="6" spans="2:5" ht="13.5" thickBot="1" x14ac:dyDescent="0.25">
      <c r="B6" s="57" t="s">
        <v>1</v>
      </c>
      <c r="C6" s="58"/>
      <c r="D6" s="58"/>
      <c r="E6" s="59"/>
    </row>
    <row r="7" spans="2:5" ht="13.5" thickBot="1" x14ac:dyDescent="0.25">
      <c r="B7" s="2"/>
      <c r="C7" s="2"/>
      <c r="D7" s="2"/>
      <c r="E7" s="2"/>
    </row>
    <row r="8" spans="2:5" x14ac:dyDescent="0.2">
      <c r="B8" s="60" t="s">
        <v>2</v>
      </c>
      <c r="C8" s="3" t="s">
        <v>3</v>
      </c>
      <c r="D8" s="62" t="s">
        <v>5</v>
      </c>
      <c r="E8" s="3" t="s">
        <v>6</v>
      </c>
    </row>
    <row r="9" spans="2:5" ht="13.5" thickBot="1" x14ac:dyDescent="0.25">
      <c r="B9" s="61"/>
      <c r="C9" s="4" t="s">
        <v>4</v>
      </c>
      <c r="D9" s="63"/>
      <c r="E9" s="4" t="s">
        <v>7</v>
      </c>
    </row>
    <row r="10" spans="2:5" x14ac:dyDescent="0.2">
      <c r="B10" s="7" t="s">
        <v>8</v>
      </c>
      <c r="C10" s="28">
        <f>SUM(C11:C13)</f>
        <v>72466640</v>
      </c>
      <c r="D10" s="28">
        <f>SUM(D11:D13)</f>
        <v>96235154.659999996</v>
      </c>
      <c r="E10" s="28">
        <f>SUM(E11:E13)</f>
        <v>93288166.659999996</v>
      </c>
    </row>
    <row r="11" spans="2:5" x14ac:dyDescent="0.2">
      <c r="B11" s="8" t="s">
        <v>9</v>
      </c>
      <c r="C11" s="29">
        <v>43678600</v>
      </c>
      <c r="D11" s="29">
        <v>57631317.659999996</v>
      </c>
      <c r="E11" s="29">
        <v>56157823.659999996</v>
      </c>
    </row>
    <row r="12" spans="2:5" x14ac:dyDescent="0.2">
      <c r="B12" s="8" t="s">
        <v>10</v>
      </c>
      <c r="C12" s="29">
        <v>28788040</v>
      </c>
      <c r="D12" s="29">
        <v>38603837</v>
      </c>
      <c r="E12" s="29">
        <v>37130343</v>
      </c>
    </row>
    <row r="13" spans="2:5" x14ac:dyDescent="0.2">
      <c r="B13" s="8" t="s">
        <v>11</v>
      </c>
      <c r="C13" s="29">
        <f>C49</f>
        <v>0</v>
      </c>
      <c r="D13" s="29">
        <f>D49</f>
        <v>0</v>
      </c>
      <c r="E13" s="29">
        <f>E49</f>
        <v>0</v>
      </c>
    </row>
    <row r="14" spans="2:5" x14ac:dyDescent="0.2">
      <c r="B14" s="7"/>
      <c r="C14" s="29"/>
      <c r="D14" s="29"/>
      <c r="E14" s="29"/>
    </row>
    <row r="15" spans="2:5" ht="15" x14ac:dyDescent="0.2">
      <c r="B15" s="7" t="s">
        <v>42</v>
      </c>
      <c r="C15" s="28">
        <f>SUM(C16:C17)</f>
        <v>72466640</v>
      </c>
      <c r="D15" s="28">
        <f>SUM(D16:D17)</f>
        <v>92391395.780000001</v>
      </c>
      <c r="E15" s="28">
        <f>SUM(E16:E17)</f>
        <v>83157580.890000001</v>
      </c>
    </row>
    <row r="16" spans="2:5" x14ac:dyDescent="0.2">
      <c r="B16" s="8" t="s">
        <v>12</v>
      </c>
      <c r="C16" s="29">
        <v>43678600</v>
      </c>
      <c r="D16" s="29">
        <v>54287200.850000001</v>
      </c>
      <c r="E16" s="29">
        <v>47169422.920000002</v>
      </c>
    </row>
    <row r="17" spans="2:5" x14ac:dyDescent="0.2">
      <c r="B17" s="8" t="s">
        <v>13</v>
      </c>
      <c r="C17" s="29">
        <v>28788040</v>
      </c>
      <c r="D17" s="29">
        <v>38104194.93</v>
      </c>
      <c r="E17" s="29">
        <v>35988157.969999999</v>
      </c>
    </row>
    <row r="18" spans="2:5" x14ac:dyDescent="0.2">
      <c r="B18" s="9"/>
      <c r="C18" s="29"/>
      <c r="D18" s="29"/>
      <c r="E18" s="29"/>
    </row>
    <row r="19" spans="2:5" x14ac:dyDescent="0.2">
      <c r="B19" s="7" t="s">
        <v>14</v>
      </c>
      <c r="C19" s="28">
        <f>SUM(C20:C21)</f>
        <v>0</v>
      </c>
      <c r="D19" s="28">
        <f>SUM(D20:D21)</f>
        <v>0</v>
      </c>
      <c r="E19" s="28">
        <f>SUM(E20:E21)</f>
        <v>0</v>
      </c>
    </row>
    <row r="20" spans="2:5" x14ac:dyDescent="0.2">
      <c r="B20" s="8" t="s">
        <v>15</v>
      </c>
      <c r="C20" s="30"/>
      <c r="D20" s="29"/>
      <c r="E20" s="29"/>
    </row>
    <row r="21" spans="2:5" x14ac:dyDescent="0.2">
      <c r="B21" s="8" t="s">
        <v>16</v>
      </c>
      <c r="C21" s="30"/>
      <c r="D21" s="29"/>
      <c r="E21" s="29"/>
    </row>
    <row r="22" spans="2:5" x14ac:dyDescent="0.2">
      <c r="B22" s="9"/>
      <c r="C22" s="29"/>
      <c r="D22" s="29"/>
      <c r="E22" s="29"/>
    </row>
    <row r="23" spans="2:5" x14ac:dyDescent="0.2">
      <c r="B23" s="7" t="s">
        <v>17</v>
      </c>
      <c r="C23" s="28">
        <f>C10-C15+C19</f>
        <v>0</v>
      </c>
      <c r="D23" s="31">
        <f>D10-D15+D19</f>
        <v>3843758.8799999952</v>
      </c>
      <c r="E23" s="31">
        <f>E10-E15+E19</f>
        <v>10130585.769999996</v>
      </c>
    </row>
    <row r="24" spans="2:5" x14ac:dyDescent="0.2">
      <c r="B24" s="7"/>
      <c r="C24" s="29"/>
      <c r="D24" s="32"/>
      <c r="E24" s="32"/>
    </row>
    <row r="25" spans="2:5" x14ac:dyDescent="0.2">
      <c r="B25" s="7" t="s">
        <v>18</v>
      </c>
      <c r="C25" s="28">
        <f>C23-C13</f>
        <v>0</v>
      </c>
      <c r="D25" s="31">
        <f>D23-D13</f>
        <v>3843758.8799999952</v>
      </c>
      <c r="E25" s="31">
        <f>E23-E13</f>
        <v>10130585.769999996</v>
      </c>
    </row>
    <row r="26" spans="2:5" x14ac:dyDescent="0.2">
      <c r="B26" s="7"/>
      <c r="C26" s="29"/>
      <c r="D26" s="32"/>
      <c r="E26" s="32"/>
    </row>
    <row r="27" spans="2:5" ht="25.5" x14ac:dyDescent="0.2">
      <c r="B27" s="7" t="s">
        <v>19</v>
      </c>
      <c r="C27" s="28">
        <f>C25-C19</f>
        <v>0</v>
      </c>
      <c r="D27" s="28">
        <f>D25-D19</f>
        <v>3843758.8799999952</v>
      </c>
      <c r="E27" s="28">
        <f>E25-E19</f>
        <v>10130585.769999996</v>
      </c>
    </row>
    <row r="28" spans="2:5" ht="13.5" thickBot="1" x14ac:dyDescent="0.25">
      <c r="B28" s="10"/>
      <c r="C28" s="33"/>
      <c r="D28" s="33"/>
      <c r="E28" s="33"/>
    </row>
    <row r="29" spans="2:5" ht="35.1" customHeight="1" thickBot="1" x14ac:dyDescent="0.25">
      <c r="B29" s="50"/>
      <c r="C29" s="50"/>
      <c r="D29" s="50"/>
      <c r="E29" s="50"/>
    </row>
    <row r="30" spans="2:5" ht="13.5" thickBot="1" x14ac:dyDescent="0.25">
      <c r="B30" s="11" t="s">
        <v>20</v>
      </c>
      <c r="C30" s="12" t="s">
        <v>21</v>
      </c>
      <c r="D30" s="12" t="s">
        <v>5</v>
      </c>
      <c r="E30" s="12" t="s">
        <v>22</v>
      </c>
    </row>
    <row r="31" spans="2:5" x14ac:dyDescent="0.2">
      <c r="B31" s="5"/>
      <c r="C31" s="6"/>
      <c r="D31" s="6"/>
      <c r="E31" s="6"/>
    </row>
    <row r="32" spans="2:5" x14ac:dyDescent="0.2">
      <c r="B32" s="7" t="s">
        <v>23</v>
      </c>
      <c r="C32" s="28">
        <f>SUM(C33:C34)</f>
        <v>0</v>
      </c>
      <c r="D32" s="31">
        <f>SUM(D33:D34)</f>
        <v>0</v>
      </c>
      <c r="E32" s="31">
        <f>SUM(E33:E34)</f>
        <v>0</v>
      </c>
    </row>
    <row r="33" spans="2:5" x14ac:dyDescent="0.2">
      <c r="B33" s="8" t="s">
        <v>24</v>
      </c>
      <c r="C33" s="29"/>
      <c r="D33" s="32"/>
      <c r="E33" s="32"/>
    </row>
    <row r="34" spans="2:5" x14ac:dyDescent="0.2">
      <c r="B34" s="8" t="s">
        <v>25</v>
      </c>
      <c r="C34" s="29"/>
      <c r="D34" s="32"/>
      <c r="E34" s="32"/>
    </row>
    <row r="35" spans="2:5" x14ac:dyDescent="0.2">
      <c r="B35" s="7"/>
      <c r="C35" s="29"/>
      <c r="D35" s="29"/>
      <c r="E35" s="29"/>
    </row>
    <row r="36" spans="2:5" x14ac:dyDescent="0.2">
      <c r="B36" s="7" t="s">
        <v>43</v>
      </c>
      <c r="C36" s="28">
        <f>C27+C32</f>
        <v>0</v>
      </c>
      <c r="D36" s="28">
        <f>D27+D32</f>
        <v>3843758.8799999952</v>
      </c>
      <c r="E36" s="28">
        <f>E27+E32</f>
        <v>10130585.769999996</v>
      </c>
    </row>
    <row r="37" spans="2:5" ht="13.5" thickBot="1" x14ac:dyDescent="0.25">
      <c r="B37" s="13"/>
      <c r="C37" s="34"/>
      <c r="D37" s="34"/>
      <c r="E37" s="34"/>
    </row>
    <row r="38" spans="2:5" ht="35.1" customHeight="1" thickBot="1" x14ac:dyDescent="0.25">
      <c r="B38" s="14"/>
      <c r="C38" s="14"/>
      <c r="D38" s="14"/>
      <c r="E38" s="14"/>
    </row>
    <row r="39" spans="2:5" x14ac:dyDescent="0.2">
      <c r="B39" s="44" t="s">
        <v>20</v>
      </c>
      <c r="C39" s="46" t="s">
        <v>26</v>
      </c>
      <c r="D39" s="48" t="s">
        <v>5</v>
      </c>
      <c r="E39" s="15" t="s">
        <v>6</v>
      </c>
    </row>
    <row r="40" spans="2:5" ht="13.5" thickBot="1" x14ac:dyDescent="0.25">
      <c r="B40" s="45"/>
      <c r="C40" s="47"/>
      <c r="D40" s="49"/>
      <c r="E40" s="16" t="s">
        <v>22</v>
      </c>
    </row>
    <row r="41" spans="2:5" x14ac:dyDescent="0.2">
      <c r="B41" s="17"/>
      <c r="C41" s="18"/>
      <c r="D41" s="18"/>
      <c r="E41" s="18"/>
    </row>
    <row r="42" spans="2:5" x14ac:dyDescent="0.2">
      <c r="B42" s="19" t="s">
        <v>27</v>
      </c>
      <c r="C42" s="35">
        <f>SUM(C43:C44)</f>
        <v>0</v>
      </c>
      <c r="D42" s="35">
        <f>SUM(D43:D44)</f>
        <v>0</v>
      </c>
      <c r="E42" s="35">
        <f>SUM(E43:E44)</f>
        <v>0</v>
      </c>
    </row>
    <row r="43" spans="2:5" x14ac:dyDescent="0.2">
      <c r="B43" s="20" t="s">
        <v>28</v>
      </c>
      <c r="C43" s="36">
        <v>0</v>
      </c>
      <c r="D43" s="37">
        <v>0</v>
      </c>
      <c r="E43" s="37">
        <v>0</v>
      </c>
    </row>
    <row r="44" spans="2:5" x14ac:dyDescent="0.2">
      <c r="B44" s="20" t="s">
        <v>29</v>
      </c>
      <c r="C44" s="36"/>
      <c r="D44" s="37"/>
      <c r="E44" s="37"/>
    </row>
    <row r="45" spans="2:5" x14ac:dyDescent="0.2">
      <c r="B45" s="19" t="s">
        <v>30</v>
      </c>
      <c r="C45" s="35">
        <f>SUM(C46:C47)</f>
        <v>0</v>
      </c>
      <c r="D45" s="35">
        <f>SUM(D46:D47)</f>
        <v>0</v>
      </c>
      <c r="E45" s="35">
        <f>SUM(E46:E47)</f>
        <v>0</v>
      </c>
    </row>
    <row r="46" spans="2:5" x14ac:dyDescent="0.2">
      <c r="B46" s="20" t="s">
        <v>31</v>
      </c>
      <c r="C46" s="36"/>
      <c r="D46" s="37"/>
      <c r="E46" s="37"/>
    </row>
    <row r="47" spans="2:5" x14ac:dyDescent="0.2">
      <c r="B47" s="20" t="s">
        <v>32</v>
      </c>
      <c r="C47" s="36"/>
      <c r="D47" s="37"/>
      <c r="E47" s="37"/>
    </row>
    <row r="48" spans="2:5" x14ac:dyDescent="0.2">
      <c r="B48" s="19"/>
      <c r="C48" s="36"/>
      <c r="D48" s="36"/>
      <c r="E48" s="36"/>
    </row>
    <row r="49" spans="2:5" x14ac:dyDescent="0.2">
      <c r="B49" s="19" t="s">
        <v>33</v>
      </c>
      <c r="C49" s="35">
        <f>C42-C45</f>
        <v>0</v>
      </c>
      <c r="D49" s="38">
        <f>D42-D45</f>
        <v>0</v>
      </c>
      <c r="E49" s="38">
        <f>E42-E45</f>
        <v>0</v>
      </c>
    </row>
    <row r="50" spans="2:5" ht="13.5" thickBot="1" x14ac:dyDescent="0.25">
      <c r="B50" s="22"/>
      <c r="C50" s="39"/>
      <c r="D50" s="40"/>
      <c r="E50" s="40"/>
    </row>
    <row r="51" spans="2:5" ht="35.1" customHeight="1" thickBot="1" x14ac:dyDescent="0.25">
      <c r="B51" s="14"/>
      <c r="C51" s="14"/>
      <c r="D51" s="14"/>
      <c r="E51" s="14"/>
    </row>
    <row r="52" spans="2:5" x14ac:dyDescent="0.2">
      <c r="B52" s="44" t="s">
        <v>20</v>
      </c>
      <c r="C52" s="15" t="s">
        <v>3</v>
      </c>
      <c r="D52" s="48" t="s">
        <v>5</v>
      </c>
      <c r="E52" s="15" t="s">
        <v>6</v>
      </c>
    </row>
    <row r="53" spans="2:5" ht="13.5" thickBot="1" x14ac:dyDescent="0.25">
      <c r="B53" s="45"/>
      <c r="C53" s="16" t="s">
        <v>21</v>
      </c>
      <c r="D53" s="49"/>
      <c r="E53" s="16" t="s">
        <v>22</v>
      </c>
    </row>
    <row r="54" spans="2:5" x14ac:dyDescent="0.2">
      <c r="B54" s="17"/>
      <c r="C54" s="18"/>
      <c r="D54" s="18"/>
      <c r="E54" s="18"/>
    </row>
    <row r="55" spans="2:5" x14ac:dyDescent="0.2">
      <c r="B55" s="21" t="s">
        <v>34</v>
      </c>
      <c r="C55" s="36">
        <f>C11</f>
        <v>43678600</v>
      </c>
      <c r="D55" s="37">
        <f>D11</f>
        <v>57631317.659999996</v>
      </c>
      <c r="E55" s="37">
        <f>E11</f>
        <v>56157823.659999996</v>
      </c>
    </row>
    <row r="56" spans="2:5" x14ac:dyDescent="0.2">
      <c r="B56" s="21"/>
      <c r="C56" s="36"/>
      <c r="D56" s="37"/>
      <c r="E56" s="37"/>
    </row>
    <row r="57" spans="2:5" x14ac:dyDescent="0.2">
      <c r="B57" s="23" t="s">
        <v>35</v>
      </c>
      <c r="C57" s="36">
        <f>C43-C46</f>
        <v>0</v>
      </c>
      <c r="D57" s="37">
        <f>D43-D46</f>
        <v>0</v>
      </c>
      <c r="E57" s="37">
        <f>E43-E46</f>
        <v>0</v>
      </c>
    </row>
    <row r="58" spans="2:5" x14ac:dyDescent="0.2">
      <c r="B58" s="20" t="s">
        <v>28</v>
      </c>
      <c r="C58" s="36">
        <f>C43</f>
        <v>0</v>
      </c>
      <c r="D58" s="37">
        <f>D43</f>
        <v>0</v>
      </c>
      <c r="E58" s="37">
        <f>E43</f>
        <v>0</v>
      </c>
    </row>
    <row r="59" spans="2:5" x14ac:dyDescent="0.2">
      <c r="B59" s="20" t="s">
        <v>31</v>
      </c>
      <c r="C59" s="36">
        <f>C46</f>
        <v>0</v>
      </c>
      <c r="D59" s="37">
        <f>D46</f>
        <v>0</v>
      </c>
      <c r="E59" s="37">
        <f>E46</f>
        <v>0</v>
      </c>
    </row>
    <row r="60" spans="2:5" x14ac:dyDescent="0.2">
      <c r="B60" s="24"/>
      <c r="C60" s="36"/>
      <c r="D60" s="37"/>
      <c r="E60" s="37"/>
    </row>
    <row r="61" spans="2:5" x14ac:dyDescent="0.2">
      <c r="B61" s="24" t="s">
        <v>12</v>
      </c>
      <c r="C61" s="36">
        <f>C16</f>
        <v>43678600</v>
      </c>
      <c r="D61" s="36">
        <f>D16</f>
        <v>54287200.850000001</v>
      </c>
      <c r="E61" s="36">
        <f>E16</f>
        <v>47169422.920000002</v>
      </c>
    </row>
    <row r="62" spans="2:5" x14ac:dyDescent="0.2">
      <c r="B62" s="24"/>
      <c r="C62" s="36"/>
      <c r="D62" s="36"/>
      <c r="E62" s="36"/>
    </row>
    <row r="63" spans="2:5" x14ac:dyDescent="0.2">
      <c r="B63" s="24" t="s">
        <v>15</v>
      </c>
      <c r="C63" s="41"/>
      <c r="D63" s="36">
        <f>D20</f>
        <v>0</v>
      </c>
      <c r="E63" s="36">
        <f>E20</f>
        <v>0</v>
      </c>
    </row>
    <row r="64" spans="2:5" x14ac:dyDescent="0.2">
      <c r="B64" s="24"/>
      <c r="C64" s="36"/>
      <c r="D64" s="36"/>
      <c r="E64" s="36"/>
    </row>
    <row r="65" spans="2:5" x14ac:dyDescent="0.2">
      <c r="B65" s="25" t="s">
        <v>36</v>
      </c>
      <c r="C65" s="35">
        <f>C55+C57-C61+C63</f>
        <v>0</v>
      </c>
      <c r="D65" s="38">
        <f>D55+D57-D61+D63</f>
        <v>3344116.8099999949</v>
      </c>
      <c r="E65" s="38">
        <f>E55+E57-E61+E63</f>
        <v>8988400.7399999946</v>
      </c>
    </row>
    <row r="66" spans="2:5" x14ac:dyDescent="0.2">
      <c r="B66" s="25"/>
      <c r="C66" s="35"/>
      <c r="D66" s="38"/>
      <c r="E66" s="38"/>
    </row>
    <row r="67" spans="2:5" ht="25.5" x14ac:dyDescent="0.2">
      <c r="B67" s="26" t="s">
        <v>37</v>
      </c>
      <c r="C67" s="35">
        <f>C65-C57</f>
        <v>0</v>
      </c>
      <c r="D67" s="38">
        <f>D65-D57</f>
        <v>3344116.8099999949</v>
      </c>
      <c r="E67" s="38">
        <f>E65-E57</f>
        <v>8988400.7399999946</v>
      </c>
    </row>
    <row r="68" spans="2:5" ht="13.5" thickBot="1" x14ac:dyDescent="0.25">
      <c r="B68" s="22"/>
      <c r="C68" s="39"/>
      <c r="D68" s="40"/>
      <c r="E68" s="40"/>
    </row>
    <row r="69" spans="2:5" ht="35.1" customHeight="1" thickBot="1" x14ac:dyDescent="0.25">
      <c r="B69" s="14"/>
      <c r="C69" s="14"/>
      <c r="D69" s="14"/>
      <c r="E69" s="14"/>
    </row>
    <row r="70" spans="2:5" x14ac:dyDescent="0.2">
      <c r="B70" s="44" t="s">
        <v>20</v>
      </c>
      <c r="C70" s="46" t="s">
        <v>26</v>
      </c>
      <c r="D70" s="48" t="s">
        <v>5</v>
      </c>
      <c r="E70" s="15" t="s">
        <v>6</v>
      </c>
    </row>
    <row r="71" spans="2:5" ht="13.5" thickBot="1" x14ac:dyDescent="0.25">
      <c r="B71" s="45"/>
      <c r="C71" s="47"/>
      <c r="D71" s="49"/>
      <c r="E71" s="16" t="s">
        <v>22</v>
      </c>
    </row>
    <row r="72" spans="2:5" x14ac:dyDescent="0.2">
      <c r="B72" s="17"/>
      <c r="C72" s="18"/>
      <c r="D72" s="18"/>
      <c r="E72" s="18"/>
    </row>
    <row r="73" spans="2:5" x14ac:dyDescent="0.2">
      <c r="B73" s="21" t="s">
        <v>10</v>
      </c>
      <c r="C73" s="36">
        <f>C12</f>
        <v>28788040</v>
      </c>
      <c r="D73" s="37">
        <f>D12</f>
        <v>38603837</v>
      </c>
      <c r="E73" s="37">
        <f>E12</f>
        <v>37130343</v>
      </c>
    </row>
    <row r="74" spans="2:5" x14ac:dyDescent="0.2">
      <c r="B74" s="21"/>
      <c r="C74" s="36"/>
      <c r="D74" s="37"/>
      <c r="E74" s="37"/>
    </row>
    <row r="75" spans="2:5" ht="25.5" x14ac:dyDescent="0.2">
      <c r="B75" s="27" t="s">
        <v>38</v>
      </c>
      <c r="C75" s="36">
        <f>C76-C77</f>
        <v>0</v>
      </c>
      <c r="D75" s="37">
        <f>D76-D77</f>
        <v>0</v>
      </c>
      <c r="E75" s="37">
        <f>E76-E77</f>
        <v>0</v>
      </c>
    </row>
    <row r="76" spans="2:5" x14ac:dyDescent="0.2">
      <c r="B76" s="20" t="s">
        <v>29</v>
      </c>
      <c r="C76" s="36">
        <f>C44</f>
        <v>0</v>
      </c>
      <c r="D76" s="37">
        <f>D44</f>
        <v>0</v>
      </c>
      <c r="E76" s="37">
        <f>E44</f>
        <v>0</v>
      </c>
    </row>
    <row r="77" spans="2:5" x14ac:dyDescent="0.2">
      <c r="B77" s="20" t="s">
        <v>32</v>
      </c>
      <c r="C77" s="36">
        <f>C47</f>
        <v>0</v>
      </c>
      <c r="D77" s="37">
        <f>D47</f>
        <v>0</v>
      </c>
      <c r="E77" s="37">
        <f>E47</f>
        <v>0</v>
      </c>
    </row>
    <row r="78" spans="2:5" x14ac:dyDescent="0.2">
      <c r="B78" s="24"/>
      <c r="C78" s="36"/>
      <c r="D78" s="37"/>
      <c r="E78" s="37"/>
    </row>
    <row r="79" spans="2:5" x14ac:dyDescent="0.2">
      <c r="B79" s="24" t="s">
        <v>39</v>
      </c>
      <c r="C79" s="36">
        <f>C17</f>
        <v>28788040</v>
      </c>
      <c r="D79" s="36">
        <f>D17</f>
        <v>38104194.93</v>
      </c>
      <c r="E79" s="36">
        <f>E17</f>
        <v>35988157.969999999</v>
      </c>
    </row>
    <row r="80" spans="2:5" x14ac:dyDescent="0.2">
      <c r="B80" s="24"/>
      <c r="C80" s="36"/>
      <c r="D80" s="36"/>
      <c r="E80" s="36"/>
    </row>
    <row r="81" spans="2:5" x14ac:dyDescent="0.2">
      <c r="B81" s="24" t="s">
        <v>16</v>
      </c>
      <c r="C81" s="41"/>
      <c r="D81" s="36">
        <f>D21</f>
        <v>0</v>
      </c>
      <c r="E81" s="36">
        <f>E21</f>
        <v>0</v>
      </c>
    </row>
    <row r="82" spans="2:5" x14ac:dyDescent="0.2">
      <c r="B82" s="24"/>
      <c r="C82" s="36"/>
      <c r="D82" s="36"/>
      <c r="E82" s="36"/>
    </row>
    <row r="83" spans="2:5" x14ac:dyDescent="0.2">
      <c r="B83" s="25" t="s">
        <v>40</v>
      </c>
      <c r="C83" s="35">
        <f>C73+C75-C79+C81</f>
        <v>0</v>
      </c>
      <c r="D83" s="38">
        <f>D73+D75-D79+D81</f>
        <v>499642.0700000003</v>
      </c>
      <c r="E83" s="38">
        <f>E73+E75-E79+E81</f>
        <v>1142185.0300000012</v>
      </c>
    </row>
    <row r="84" spans="2:5" x14ac:dyDescent="0.2">
      <c r="B84" s="25"/>
      <c r="C84" s="35"/>
      <c r="D84" s="38"/>
      <c r="E84" s="38"/>
    </row>
    <row r="85" spans="2:5" ht="25.5" x14ac:dyDescent="0.2">
      <c r="B85" s="26" t="s">
        <v>41</v>
      </c>
      <c r="C85" s="35">
        <f>C83-C75</f>
        <v>0</v>
      </c>
      <c r="D85" s="38">
        <f>D83-D75</f>
        <v>499642.0700000003</v>
      </c>
      <c r="E85" s="38">
        <f>E83-E75</f>
        <v>1142185.0300000012</v>
      </c>
    </row>
    <row r="86" spans="2:5" ht="13.5" thickBot="1" x14ac:dyDescent="0.25">
      <c r="B86" s="22"/>
      <c r="C86" s="39"/>
      <c r="D86" s="40"/>
      <c r="E86" s="40"/>
    </row>
    <row r="87" spans="2:5" x14ac:dyDescent="0.2">
      <c r="B87" s="42"/>
      <c r="C87" s="43"/>
      <c r="D87" s="43"/>
      <c r="E87" s="43"/>
    </row>
    <row r="88" spans="2:5" x14ac:dyDescent="0.2">
      <c r="B88" s="42"/>
      <c r="C88" s="43"/>
      <c r="D88" s="43"/>
      <c r="E88" s="43"/>
    </row>
    <row r="89" spans="2:5" x14ac:dyDescent="0.2">
      <c r="B89" s="42"/>
      <c r="C89" s="43"/>
      <c r="D89" s="43"/>
      <c r="E89" s="43"/>
    </row>
    <row r="90" spans="2:5" x14ac:dyDescent="0.2">
      <c r="B90" s="42"/>
      <c r="C90" s="43"/>
      <c r="D90" s="43"/>
      <c r="E90" s="43"/>
    </row>
    <row r="91" spans="2:5" x14ac:dyDescent="0.2">
      <c r="B91" s="42"/>
      <c r="C91" s="43"/>
      <c r="D91" s="43"/>
      <c r="E91" s="43"/>
    </row>
    <row r="92" spans="2:5" x14ac:dyDescent="0.2">
      <c r="B92" s="42"/>
      <c r="C92" s="43"/>
      <c r="D92" s="43"/>
      <c r="E92" s="43"/>
    </row>
    <row r="93" spans="2:5" x14ac:dyDescent="0.2">
      <c r="B93" s="42"/>
      <c r="C93" s="43"/>
      <c r="D93" s="43"/>
      <c r="E93" s="43"/>
    </row>
    <row r="94" spans="2:5" x14ac:dyDescent="0.2">
      <c r="B94" s="42"/>
      <c r="C94" s="43"/>
      <c r="D94" s="43"/>
      <c r="E94" s="43"/>
    </row>
    <row r="95" spans="2:5" x14ac:dyDescent="0.2">
      <c r="B95" s="42"/>
      <c r="C95" s="43"/>
      <c r="D95" s="43"/>
      <c r="E95" s="43"/>
    </row>
  </sheetData>
  <mergeCells count="16">
    <mergeCell ref="B70:B71"/>
    <mergeCell ref="C70:C71"/>
    <mergeCell ref="D70:D71"/>
    <mergeCell ref="B29:E29"/>
    <mergeCell ref="B2:E2"/>
    <mergeCell ref="B4:E4"/>
    <mergeCell ref="B5:E5"/>
    <mergeCell ref="B6:E6"/>
    <mergeCell ref="B8:B9"/>
    <mergeCell ref="D8:D9"/>
    <mergeCell ref="B52:B53"/>
    <mergeCell ref="D52:D53"/>
    <mergeCell ref="B39:B40"/>
    <mergeCell ref="C39:C40"/>
    <mergeCell ref="D39:D40"/>
    <mergeCell ref="B3:E3"/>
  </mergeCells>
  <pageMargins left="0.7" right="0.7" top="0.75" bottom="0.75" header="0.3" footer="0.3"/>
  <pageSetup scale="68" fitToHeight="0" orientation="portrait" r:id="rId1"/>
  <rowBreaks count="1" manualBreakCount="1">
    <brk id="6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Juan Martinez Bautista</cp:lastModifiedBy>
  <cp:lastPrinted>2025-02-17T21:27:20Z</cp:lastPrinted>
  <dcterms:created xsi:type="dcterms:W3CDTF">2016-10-11T20:00:09Z</dcterms:created>
  <dcterms:modified xsi:type="dcterms:W3CDTF">2025-02-17T21:27:21Z</dcterms:modified>
</cp:coreProperties>
</file>