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D:\Documentos\2025\TIUTyP-2025\ART. 37-2025\4. Cuarto Trimestre 2025\"/>
    </mc:Choice>
  </mc:AlternateContent>
  <xr:revisionPtr revIDLastSave="0" documentId="13_ncr:1_{F602D2F2-4883-49A8-890C-40B96AF955BC}" xr6:coauthVersionLast="47" xr6:coauthVersionMax="47" xr10:uidLastSave="{00000000-0000-0000-0000-000000000000}"/>
  <bookViews>
    <workbookView xWindow="-120" yWindow="-120" windowWidth="29040" windowHeight="15720" xr2:uid="{1AC9FD14-9587-4C8C-A3D6-626E86A70625}"/>
  </bookViews>
  <sheets>
    <sheet name="U006_Ejerc_gasto_2025" sheetId="1" r:id="rId1"/>
  </sheets>
  <definedNames>
    <definedName name="_xlnm.Print_Area" localSheetId="0">U006_Ejerc_gasto_2025!$A$1:$H$45</definedName>
    <definedName name="_xlnm.Print_Titles" localSheetId="0">U006_Ejerc_gasto_2025!$1:$6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1" l="1"/>
  <c r="G33" i="1"/>
  <c r="H22" i="1" l="1"/>
  <c r="F22" i="1"/>
  <c r="E22" i="1"/>
  <c r="D22" i="1"/>
  <c r="C22" i="1"/>
  <c r="G20" i="1" l="1"/>
  <c r="G19" i="1"/>
  <c r="G17" i="1"/>
  <c r="G16" i="1"/>
  <c r="B12" i="1"/>
  <c r="B22" i="1" s="1"/>
  <c r="G14" i="1"/>
  <c r="G13" i="1"/>
  <c r="G22" i="1" l="1"/>
</calcChain>
</file>

<file path=xl/sharedStrings.xml><?xml version="1.0" encoding="utf-8"?>
<sst xmlns="http://schemas.openxmlformats.org/spreadsheetml/2006/main" count="55" uniqueCount="51">
  <si>
    <t>Subsecretaría de Educación Superior</t>
  </si>
  <si>
    <t>Dirección General de Universidades</t>
  </si>
  <si>
    <t>Tecnológicas y Politécnicas</t>
  </si>
  <si>
    <t>Fecha:</t>
  </si>
  <si>
    <t>MES</t>
  </si>
  <si>
    <t>PAGADO POR CAPÍTULO DE GASTO</t>
  </si>
  <si>
    <t>RENDIMIENTOS GENERADOS EN EL MES*</t>
  </si>
  <si>
    <t>RENDIMIENTOS PAGADOS DEL MES</t>
  </si>
  <si>
    <t>Otro
(Específicar)</t>
  </si>
  <si>
    <t>ENERO</t>
  </si>
  <si>
    <t>FEBRERO</t>
  </si>
  <si>
    <t>MARZO</t>
  </si>
  <si>
    <t>ABRIL</t>
  </si>
  <si>
    <t>MAYO</t>
  </si>
  <si>
    <t>JUNIO</t>
  </si>
  <si>
    <t>JULIO</t>
  </si>
  <si>
    <t>AGOSTO</t>
  </si>
  <si>
    <t>SEPTIEMBRE</t>
  </si>
  <si>
    <t>OCTUBRE</t>
  </si>
  <si>
    <t>NOVIEMBRE</t>
  </si>
  <si>
    <t>DICIEMBRE</t>
  </si>
  <si>
    <t>TOTAL</t>
  </si>
  <si>
    <t>INTEGRACIÓN DEL SALDO BANCARIO</t>
  </si>
  <si>
    <t>CONCEPTO</t>
  </si>
  <si>
    <t>CAPITAL</t>
  </si>
  <si>
    <t>RENDIMIENTOS</t>
  </si>
  <si>
    <t>RECURSOS DEVENGADOS Y/O COMPROMETIDOS</t>
  </si>
  <si>
    <t xml:space="preserve">RECURSOS NO DEVENGADOS </t>
  </si>
  <si>
    <t>Elaboró</t>
  </si>
  <si>
    <t>Validó</t>
  </si>
  <si>
    <t>Autorizó</t>
  </si>
  <si>
    <t xml:space="preserve">Notas </t>
  </si>
  <si>
    <t>Sello de la Universidad</t>
  </si>
  <si>
    <t>* Los rendimientos se deberán reportar de manera mensual</t>
  </si>
  <si>
    <t>**  Se deberan reportar individualmente los reintegros realizados tanto de capítal como de rendimientos.</t>
  </si>
  <si>
    <t>*** Los que suscriben el presente informe, en ejercicio de las facultades que les otorgan los cargos que ostentan en la Universidad, declaran bajo protesta de decir verdad que toda la información contenida en el mismo, así como los anexos que lo acompañan son ciertos y verificables en cualquier momento.</t>
  </si>
  <si>
    <t>La información proporcionada y su veracidad es de la absoluta responsabilidad directa o indirecta como ejecutor del gasto del Organismo Descentralizado Estatal que reporta.</t>
  </si>
  <si>
    <t>Programa Presupuestario U006 - Reporte del Ejercicio del Gasto 2025</t>
  </si>
  <si>
    <t>UNIVERSIDAD POLITÉCNICA DE FRANCISCO I. MADERO</t>
  </si>
  <si>
    <t>L.C. Esperanza Alamilla Reboreda</t>
  </si>
  <si>
    <t>C.P.A. Homero Gómez Ramírez</t>
  </si>
  <si>
    <t>Secretario Administrativo</t>
  </si>
  <si>
    <t>Mtro. Javier Cabrera Filomeno</t>
  </si>
  <si>
    <t>Rector</t>
  </si>
  <si>
    <r>
      <t xml:space="preserve">TOTAL RECIBIDO 
</t>
    </r>
    <r>
      <rPr>
        <sz val="8"/>
        <color theme="0"/>
        <rFont val="Montserrat"/>
        <family val="3"/>
      </rPr>
      <t>Conforme al Convenio de Asignación de Recursos Financieros 2025.</t>
    </r>
  </si>
  <si>
    <t>Subdirectora de Recursos Financieros</t>
  </si>
  <si>
    <r>
      <rPr>
        <b/>
        <sz val="10"/>
        <color theme="1"/>
        <rFont val="Montserrat"/>
        <family val="3"/>
      </rPr>
      <t>SALDO AL 31 DE DICIEMBRE 2025</t>
    </r>
    <r>
      <rPr>
        <sz val="10"/>
        <color theme="1"/>
        <rFont val="Montserrat"/>
        <family val="3"/>
      </rPr>
      <t xml:space="preserve"> CONFORME AL ESTADO DE LA CUENTA BANCARIA ESPECÍFICA PARA LA RECEPCIÓN DEL </t>
    </r>
    <r>
      <rPr>
        <b/>
        <sz val="10"/>
        <color theme="1"/>
        <rFont val="Montserrat"/>
        <family val="3"/>
      </rPr>
      <t>RECURSO FEDERAL</t>
    </r>
  </si>
  <si>
    <t>ENERO DE 2026</t>
  </si>
  <si>
    <t>OTROS (Rendimientos enero 2026)</t>
  </si>
  <si>
    <t>OTROS (Rendimientos 2025)</t>
  </si>
  <si>
    <r>
      <rPr>
        <b/>
        <sz val="11"/>
        <rFont val="Monserrat"/>
      </rPr>
      <t>Nota aclaratoria</t>
    </r>
    <r>
      <rPr>
        <sz val="11"/>
        <rFont val="Monserrat"/>
      </rPr>
      <t>: El saldo al 31 de diciembre conforme al estado de cuenta bancaria específica para la recepción del recuro federal corresponde a los rendimientos generados en 2025 por importe de $154,286.81. Los recursos devengados y/o comprometidos por la cantidad de $2,107,035.33 y los recursos no devengados por $571,137.52 se encuetran concentrados en la cuenta operacional-pagadora. Los rendimientos del mes de enero 2026 se reflejaron con fecha 02/01/2026.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</si>
</sst>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15">
    <font>
      <sz val="11"/>
      <color theme="1"/>
      <name val="Aptos Narrow"/>
      <family val="2"/>
      <scheme val="minor"/>
    </font>
    <font>
      <sz val="11"/>
      <color theme="1"/>
      <name val="Aptos Narrow"/>
      <family val="2"/>
      <scheme val="minor"/>
    </font>
    <font>
      <b/>
      <sz val="10"/>
      <color theme="1"/>
      <name val="Montserrat"/>
      <family val="3"/>
    </font>
    <font>
      <b/>
      <sz val="12"/>
      <color rgb="FF10312B"/>
      <name val="Montserrat"/>
      <family val="3"/>
    </font>
    <font>
      <b/>
      <sz val="12"/>
      <color theme="1"/>
      <name val="Montserrat"/>
      <family val="3"/>
    </font>
    <font>
      <sz val="11"/>
      <color theme="1"/>
      <name val="Montserrat"/>
      <family val="3"/>
    </font>
    <font>
      <b/>
      <sz val="10"/>
      <color theme="0"/>
      <name val="Montserrat"/>
      <family val="3"/>
    </font>
    <font>
      <b/>
      <sz val="9"/>
      <color theme="0"/>
      <name val="Montserrat"/>
      <family val="3"/>
    </font>
    <font>
      <sz val="8"/>
      <color theme="0"/>
      <name val="Montserrat"/>
      <family val="3"/>
    </font>
    <font>
      <sz val="10"/>
      <color theme="1"/>
      <name val="Montserrat"/>
      <family val="3"/>
    </font>
    <font>
      <sz val="9"/>
      <color theme="1"/>
      <name val="Montserrat"/>
      <family val="3"/>
    </font>
    <font>
      <b/>
      <sz val="8"/>
      <color rgb="FF98989A"/>
      <name val="Montserrat"/>
      <family val="3"/>
    </font>
    <font>
      <sz val="10"/>
      <color theme="0" tint="-0.499984740745262"/>
      <name val="Montserrat"/>
      <family val="3"/>
    </font>
    <font>
      <sz val="11"/>
      <name val="Monserrat"/>
    </font>
    <font>
      <b/>
      <sz val="11"/>
      <name val="Monserrat"/>
    </font>
  </fonts>
  <fills count="8">
    <fill>
      <patternFill patternType="none"/>
    </fill>
    <fill>
      <patternFill patternType="gray125"/>
    </fill>
    <fill>
      <patternFill patternType="solid">
        <fgColor theme="0"/>
        <bgColor indexed="64"/>
      </patternFill>
    </fill>
    <fill>
      <patternFill patternType="solid">
        <fgColor rgb="FF10312B"/>
        <bgColor indexed="64"/>
      </patternFill>
    </fill>
    <fill>
      <patternFill patternType="solid">
        <fgColor theme="0" tint="-4.9989318521683403E-2"/>
        <bgColor indexed="64"/>
      </patternFill>
    </fill>
    <fill>
      <patternFill patternType="solid">
        <fgColor rgb="FF235B4E"/>
        <bgColor indexed="64"/>
      </patternFill>
    </fill>
    <fill>
      <patternFill patternType="solid">
        <fgColor rgb="FF691C32"/>
        <bgColor indexed="64"/>
      </patternFill>
    </fill>
    <fill>
      <patternFill patternType="solid">
        <fgColor rgb="FF9F2241"/>
        <bgColor indexed="64"/>
      </patternFill>
    </fill>
  </fills>
  <borders count="40">
    <border>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style="medium">
        <color indexed="64"/>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cellStyleXfs>
  <cellXfs count="84">
    <xf numFmtId="0" fontId="0" fillId="0" borderId="0" xfId="0"/>
    <xf numFmtId="0" fontId="0" fillId="0" borderId="0" xfId="0" applyAlignment="1">
      <alignment vertical="center" wrapText="1"/>
    </xf>
    <xf numFmtId="0" fontId="2" fillId="2" borderId="0" xfId="0" applyFont="1" applyFill="1" applyAlignment="1">
      <alignment horizontal="right" vertical="center"/>
    </xf>
    <xf numFmtId="0" fontId="0" fillId="0" borderId="0" xfId="0" applyAlignment="1">
      <alignment vertical="center"/>
    </xf>
    <xf numFmtId="0" fontId="3" fillId="2" borderId="0" xfId="0" applyFont="1" applyFill="1" applyAlignment="1">
      <alignment vertical="center"/>
    </xf>
    <xf numFmtId="0" fontId="4" fillId="0" borderId="0" xfId="0" applyFont="1" applyAlignment="1">
      <alignment horizontal="center" vertical="center" wrapText="1"/>
    </xf>
    <xf numFmtId="0" fontId="5" fillId="0" borderId="0" xfId="0" applyFont="1" applyAlignment="1">
      <alignment vertical="center" wrapText="1"/>
    </xf>
    <xf numFmtId="0" fontId="6" fillId="3" borderId="8" xfId="0" applyFont="1" applyFill="1" applyBorder="1" applyAlignment="1">
      <alignment horizontal="center" vertical="center" wrapText="1"/>
    </xf>
    <xf numFmtId="0" fontId="9" fillId="2" borderId="1" xfId="0" applyFont="1" applyFill="1" applyBorder="1" applyAlignment="1">
      <alignment vertical="center" wrapText="1"/>
    </xf>
    <xf numFmtId="44" fontId="10" fillId="2" borderId="1" xfId="2" applyFont="1" applyFill="1" applyBorder="1" applyAlignment="1">
      <alignment vertical="center" wrapText="1"/>
    </xf>
    <xf numFmtId="0" fontId="9" fillId="4" borderId="11" xfId="0" applyFont="1" applyFill="1" applyBorder="1" applyAlignment="1">
      <alignment vertical="center" wrapText="1"/>
    </xf>
    <xf numFmtId="44" fontId="10" fillId="4" borderId="11" xfId="2" applyFont="1" applyFill="1" applyBorder="1" applyAlignment="1">
      <alignment vertical="center" wrapText="1"/>
    </xf>
    <xf numFmtId="0" fontId="9" fillId="2" borderId="11" xfId="0" applyFont="1" applyFill="1" applyBorder="1" applyAlignment="1">
      <alignment vertical="center" wrapText="1"/>
    </xf>
    <xf numFmtId="44" fontId="10" fillId="2" borderId="11" xfId="2" applyFont="1" applyFill="1" applyBorder="1" applyAlignment="1">
      <alignment vertical="center" wrapText="1"/>
    </xf>
    <xf numFmtId="0" fontId="6" fillId="5" borderId="8" xfId="0" applyFont="1" applyFill="1" applyBorder="1" applyAlignment="1">
      <alignment vertical="center" wrapText="1"/>
    </xf>
    <xf numFmtId="44" fontId="7" fillId="5" borderId="8" xfId="2" applyFont="1" applyFill="1" applyBorder="1" applyAlignment="1">
      <alignment vertical="center" wrapText="1"/>
    </xf>
    <xf numFmtId="0" fontId="6" fillId="6" borderId="14" xfId="0" applyFont="1" applyFill="1" applyBorder="1" applyAlignment="1">
      <alignment horizontal="center" vertical="center" wrapText="1"/>
    </xf>
    <xf numFmtId="0" fontId="6" fillId="6" borderId="8" xfId="0" applyFont="1" applyFill="1" applyBorder="1" applyAlignment="1">
      <alignment horizontal="center" vertical="center" wrapText="1"/>
    </xf>
    <xf numFmtId="43" fontId="9" fillId="0" borderId="15" xfId="1" applyFont="1" applyBorder="1" applyAlignment="1">
      <alignment vertical="center" wrapText="1"/>
    </xf>
    <xf numFmtId="43" fontId="9" fillId="0" borderId="16" xfId="1" applyFont="1" applyBorder="1" applyAlignment="1">
      <alignment vertical="center" wrapText="1"/>
    </xf>
    <xf numFmtId="0" fontId="9" fillId="0" borderId="0" xfId="0" applyFont="1" applyAlignment="1">
      <alignment horizontal="center" vertical="center" wrapText="1"/>
    </xf>
    <xf numFmtId="43" fontId="9" fillId="0" borderId="0" xfId="1" applyFont="1" applyBorder="1" applyAlignment="1">
      <alignment vertical="center" wrapText="1"/>
    </xf>
    <xf numFmtId="0" fontId="6" fillId="7" borderId="17" xfId="0" applyFont="1" applyFill="1" applyBorder="1" applyAlignment="1">
      <alignment horizontal="center" vertical="center" wrapText="1"/>
    </xf>
    <xf numFmtId="0" fontId="6" fillId="7" borderId="20" xfId="0" applyFont="1" applyFill="1" applyBorder="1" applyAlignment="1">
      <alignment horizontal="center" vertical="center" wrapText="1"/>
    </xf>
    <xf numFmtId="44" fontId="9" fillId="0" borderId="21" xfId="2" applyFont="1" applyBorder="1" applyAlignment="1">
      <alignment vertical="center" wrapText="1"/>
    </xf>
    <xf numFmtId="43" fontId="9" fillId="0" borderId="24" xfId="1" applyFont="1" applyFill="1" applyBorder="1" applyAlignment="1">
      <alignment vertical="center" wrapText="1"/>
    </xf>
    <xf numFmtId="44" fontId="9" fillId="0" borderId="25" xfId="2" applyFont="1" applyBorder="1" applyAlignment="1">
      <alignment vertical="center" wrapText="1"/>
    </xf>
    <xf numFmtId="43" fontId="9" fillId="0" borderId="28" xfId="1" applyFont="1" applyFill="1" applyBorder="1" applyAlignment="1">
      <alignment vertical="center" wrapText="1"/>
    </xf>
    <xf numFmtId="44" fontId="9" fillId="0" borderId="10" xfId="2" applyFont="1" applyBorder="1" applyAlignment="1">
      <alignment vertical="center" wrapText="1"/>
    </xf>
    <xf numFmtId="0" fontId="9" fillId="0" borderId="0" xfId="0" applyFont="1" applyAlignment="1">
      <alignment vertical="center" wrapText="1"/>
    </xf>
    <xf numFmtId="0" fontId="9" fillId="0" borderId="8" xfId="0" applyFont="1" applyBorder="1" applyAlignment="1">
      <alignment horizontal="center" vertical="center" wrapText="1"/>
    </xf>
    <xf numFmtId="44" fontId="9" fillId="0" borderId="8" xfId="2" applyFont="1" applyBorder="1" applyAlignment="1">
      <alignment vertical="center" wrapText="1"/>
    </xf>
    <xf numFmtId="0" fontId="9" fillId="2" borderId="0" xfId="0" applyFont="1" applyFill="1" applyAlignment="1">
      <alignment vertical="center"/>
    </xf>
    <xf numFmtId="0" fontId="2" fillId="2" borderId="0" xfId="0" applyFont="1" applyFill="1" applyAlignment="1">
      <alignment vertical="center"/>
    </xf>
    <xf numFmtId="44" fontId="9" fillId="0" borderId="0" xfId="2" applyFont="1" applyBorder="1" applyAlignment="1">
      <alignment vertical="center" wrapText="1"/>
    </xf>
    <xf numFmtId="14" fontId="4" fillId="0" borderId="0" xfId="0" applyNumberFormat="1" applyFont="1" applyAlignment="1">
      <alignment horizontal="center" vertical="center" wrapText="1"/>
    </xf>
    <xf numFmtId="43" fontId="9" fillId="0" borderId="0" xfId="0" applyNumberFormat="1" applyFont="1" applyAlignment="1">
      <alignment horizontal="center" vertical="center" wrapText="1"/>
    </xf>
    <xf numFmtId="0" fontId="9" fillId="4" borderId="39" xfId="0" applyFont="1" applyFill="1" applyBorder="1" applyAlignment="1">
      <alignment vertical="center" wrapText="1"/>
    </xf>
    <xf numFmtId="44" fontId="10" fillId="4" borderId="39" xfId="2" applyFont="1" applyFill="1" applyBorder="1" applyAlignment="1">
      <alignment vertical="center" wrapText="1"/>
    </xf>
    <xf numFmtId="0" fontId="2" fillId="2" borderId="0" xfId="0" applyFont="1" applyFill="1" applyAlignment="1">
      <alignment horizontal="center" vertical="center"/>
    </xf>
    <xf numFmtId="0" fontId="11" fillId="0" borderId="0" xfId="0" applyFont="1" applyAlignment="1">
      <alignment horizontal="left" vertical="center"/>
    </xf>
    <xf numFmtId="0" fontId="11" fillId="0" borderId="34" xfId="0" applyFont="1" applyBorder="1" applyAlignment="1">
      <alignment horizontal="left" vertical="center"/>
    </xf>
    <xf numFmtId="0" fontId="12" fillId="2" borderId="35" xfId="0" applyFont="1" applyFill="1" applyBorder="1" applyAlignment="1">
      <alignment horizontal="center" vertical="top"/>
    </xf>
    <xf numFmtId="0" fontId="12" fillId="2" borderId="33" xfId="0" applyFont="1" applyFill="1" applyBorder="1" applyAlignment="1">
      <alignment horizontal="center" vertical="top"/>
    </xf>
    <xf numFmtId="0" fontId="12" fillId="2" borderId="36" xfId="0" applyFont="1" applyFill="1" applyBorder="1" applyAlignment="1">
      <alignment horizontal="center" vertical="top"/>
    </xf>
    <xf numFmtId="0" fontId="12" fillId="2" borderId="37" xfId="0" applyFont="1" applyFill="1" applyBorder="1" applyAlignment="1">
      <alignment horizontal="center" vertical="top"/>
    </xf>
    <xf numFmtId="0" fontId="12" fillId="2" borderId="0" xfId="0" applyFont="1" applyFill="1" applyAlignment="1">
      <alignment horizontal="center" vertical="top"/>
    </xf>
    <xf numFmtId="0" fontId="12" fillId="2" borderId="34" xfId="0" applyFont="1" applyFill="1" applyBorder="1" applyAlignment="1">
      <alignment horizontal="center" vertical="top"/>
    </xf>
    <xf numFmtId="0" fontId="12" fillId="2" borderId="23" xfId="0" applyFont="1" applyFill="1" applyBorder="1" applyAlignment="1">
      <alignment horizontal="center" vertical="top"/>
    </xf>
    <xf numFmtId="0" fontId="12" fillId="2" borderId="32" xfId="0" applyFont="1" applyFill="1" applyBorder="1" applyAlignment="1">
      <alignment horizontal="center" vertical="top"/>
    </xf>
    <xf numFmtId="0" fontId="12" fillId="2" borderId="38" xfId="0" applyFont="1" applyFill="1" applyBorder="1" applyAlignment="1">
      <alignment horizontal="center" vertical="top"/>
    </xf>
    <xf numFmtId="0" fontId="11" fillId="0" borderId="0" xfId="0" applyFont="1" applyAlignment="1">
      <alignment horizontal="left" vertical="center" wrapText="1"/>
    </xf>
    <xf numFmtId="0" fontId="11" fillId="2" borderId="0" xfId="3" applyFont="1" applyFill="1" applyAlignment="1">
      <alignment horizontal="left" vertical="center" wrapText="1"/>
    </xf>
    <xf numFmtId="0" fontId="9" fillId="2" borderId="0" xfId="0" applyFont="1" applyFill="1" applyAlignment="1">
      <alignment horizontal="center" vertical="center"/>
    </xf>
    <xf numFmtId="0" fontId="13" fillId="0" borderId="0" xfId="0" applyFont="1" applyAlignment="1">
      <alignment horizontal="left" vertical="distributed"/>
    </xf>
    <xf numFmtId="0" fontId="9" fillId="0" borderId="29"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3" fillId="2" borderId="0" xfId="0" applyFont="1" applyFill="1" applyAlignment="1">
      <alignment horizontal="center" vertical="center"/>
    </xf>
    <xf numFmtId="0" fontId="4" fillId="0" borderId="0" xfId="0" applyFont="1" applyAlignment="1">
      <alignment horizontal="center" vertical="center" wrapText="1"/>
    </xf>
    <xf numFmtId="0" fontId="6" fillId="3" borderId="1"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6" fillId="7" borderId="17" xfId="0" applyFont="1" applyFill="1" applyBorder="1" applyAlignment="1">
      <alignment horizontal="center" vertical="center" wrapText="1"/>
    </xf>
    <xf numFmtId="0" fontId="6" fillId="7" borderId="18" xfId="0" applyFont="1" applyFill="1" applyBorder="1" applyAlignment="1">
      <alignment horizontal="center" vertical="center" wrapText="1"/>
    </xf>
    <xf numFmtId="0" fontId="6" fillId="7" borderId="19" xfId="0" applyFont="1" applyFill="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cellXfs>
  <cellStyles count="4">
    <cellStyle name="Millares" xfId="1" builtinId="3"/>
    <cellStyle name="Moneda" xfId="2" builtinId="4"/>
    <cellStyle name="Normal" xfId="0" builtinId="0"/>
    <cellStyle name="Normal 2 2 2" xfId="3" xr:uid="{767D594F-FBC5-4976-83A1-AA613D433B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104775</xdr:colOff>
      <xdr:row>0</xdr:row>
      <xdr:rowOff>104775</xdr:rowOff>
    </xdr:from>
    <xdr:to>
      <xdr:col>2</xdr:col>
      <xdr:colOff>22358</xdr:colOff>
      <xdr:row>3</xdr:row>
      <xdr:rowOff>0</xdr:rowOff>
    </xdr:to>
    <xdr:grpSp>
      <xdr:nvGrpSpPr>
        <xdr:cNvPr id="6" name="Grupo 5">
          <a:extLst>
            <a:ext uri="{FF2B5EF4-FFF2-40B4-BE49-F238E27FC236}">
              <a16:creationId xmlns:a16="http://schemas.microsoft.com/office/drawing/2014/main" id="{2FFC1FCC-D908-4562-9208-2EEDD07A34E1}"/>
            </a:ext>
          </a:extLst>
        </xdr:cNvPr>
        <xdr:cNvGrpSpPr/>
      </xdr:nvGrpSpPr>
      <xdr:grpSpPr>
        <a:xfrm>
          <a:off x="104775" y="104775"/>
          <a:ext cx="2651258" cy="466725"/>
          <a:chOff x="47625" y="47625"/>
          <a:chExt cx="3203708" cy="561975"/>
        </a:xfrm>
      </xdr:grpSpPr>
      <xdr:pic>
        <xdr:nvPicPr>
          <xdr:cNvPr id="7" name="Imagen 6" descr="Logotipo, nombre de la empresa&#10;&#10;Descripción generada automáticamente">
            <a:extLst>
              <a:ext uri="{FF2B5EF4-FFF2-40B4-BE49-F238E27FC236}">
                <a16:creationId xmlns:a16="http://schemas.microsoft.com/office/drawing/2014/main" id="{CDBEB7A5-E3E1-3044-3292-D315C58D96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133" y="98555"/>
            <a:ext cx="775200" cy="460115"/>
          </a:xfrm>
          <a:prstGeom prst="rect">
            <a:avLst/>
          </a:prstGeom>
        </xdr:spPr>
      </xdr:pic>
      <xdr:cxnSp macro="">
        <xdr:nvCxnSpPr>
          <xdr:cNvPr id="8" name="Conector recto 7">
            <a:extLst>
              <a:ext uri="{FF2B5EF4-FFF2-40B4-BE49-F238E27FC236}">
                <a16:creationId xmlns:a16="http://schemas.microsoft.com/office/drawing/2014/main" id="{F284B253-3B1B-3695-78E1-738A6635759C}"/>
              </a:ext>
            </a:extLst>
          </xdr:cNvPr>
          <xdr:cNvCxnSpPr/>
        </xdr:nvCxnSpPr>
        <xdr:spPr>
          <a:xfrm>
            <a:off x="2380164" y="117677"/>
            <a:ext cx="0" cy="421871"/>
          </a:xfrm>
          <a:prstGeom prst="line">
            <a:avLst/>
          </a:prstGeom>
          <a:ln>
            <a:solidFill>
              <a:srgbClr val="98989A"/>
            </a:solidFill>
          </a:ln>
          <a:effectLst/>
        </xdr:spPr>
        <xdr:style>
          <a:lnRef idx="2">
            <a:schemeClr val="dk1"/>
          </a:lnRef>
          <a:fillRef idx="0">
            <a:schemeClr val="dk1"/>
          </a:fillRef>
          <a:effectRef idx="1">
            <a:schemeClr val="dk1"/>
          </a:effectRef>
          <a:fontRef idx="minor">
            <a:schemeClr val="tx1"/>
          </a:fontRef>
        </xdr:style>
      </xdr:cxnSp>
      <xdr:pic>
        <xdr:nvPicPr>
          <xdr:cNvPr id="9" name="Imagen 8">
            <a:extLst>
              <a:ext uri="{FF2B5EF4-FFF2-40B4-BE49-F238E27FC236}">
                <a16:creationId xmlns:a16="http://schemas.microsoft.com/office/drawing/2014/main" id="{1C07FCE4-C35E-7675-2222-58120748524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5" y="47625"/>
            <a:ext cx="2236571" cy="561975"/>
          </a:xfrm>
          <a:prstGeom prst="rect">
            <a:avLst/>
          </a:prstGeom>
        </xdr:spPr>
      </xdr:pic>
    </xdr:grpSp>
    <xdr:clientData/>
  </xdr:twoCellAnchor>
  <xdr:twoCellAnchor>
    <xdr:from>
      <xdr:col>2</xdr:col>
      <xdr:colOff>438150</xdr:colOff>
      <xdr:row>38</xdr:row>
      <xdr:rowOff>47625</xdr:rowOff>
    </xdr:from>
    <xdr:to>
      <xdr:col>4</xdr:col>
      <xdr:colOff>866775</xdr:colOff>
      <xdr:row>38</xdr:row>
      <xdr:rowOff>47625</xdr:rowOff>
    </xdr:to>
    <xdr:cxnSp macro="">
      <xdr:nvCxnSpPr>
        <xdr:cNvPr id="3" name="Conector recto 2">
          <a:extLst>
            <a:ext uri="{FF2B5EF4-FFF2-40B4-BE49-F238E27FC236}">
              <a16:creationId xmlns:a16="http://schemas.microsoft.com/office/drawing/2014/main" id="{045AC26F-DC16-D11D-9F76-2ADC7FA203A0}"/>
            </a:ext>
          </a:extLst>
        </xdr:cNvPr>
        <xdr:cNvCxnSpPr/>
      </xdr:nvCxnSpPr>
      <xdr:spPr>
        <a:xfrm>
          <a:off x="3171825" y="9906000"/>
          <a:ext cx="2933700" cy="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0</xdr:col>
      <xdr:colOff>47625</xdr:colOff>
      <xdr:row>38</xdr:row>
      <xdr:rowOff>47625</xdr:rowOff>
    </xdr:from>
    <xdr:to>
      <xdr:col>2</xdr:col>
      <xdr:colOff>28575</xdr:colOff>
      <xdr:row>38</xdr:row>
      <xdr:rowOff>47625</xdr:rowOff>
    </xdr:to>
    <xdr:cxnSp macro="">
      <xdr:nvCxnSpPr>
        <xdr:cNvPr id="15" name="Conector recto 14">
          <a:extLst>
            <a:ext uri="{FF2B5EF4-FFF2-40B4-BE49-F238E27FC236}">
              <a16:creationId xmlns:a16="http://schemas.microsoft.com/office/drawing/2014/main" id="{B4C6A6CC-8AAA-48F3-BA92-639C72CC0052}"/>
            </a:ext>
          </a:extLst>
        </xdr:cNvPr>
        <xdr:cNvCxnSpPr/>
      </xdr:nvCxnSpPr>
      <xdr:spPr>
        <a:xfrm>
          <a:off x="47625" y="9906000"/>
          <a:ext cx="2714625" cy="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5</xdr:col>
      <xdr:colOff>495300</xdr:colOff>
      <xdr:row>38</xdr:row>
      <xdr:rowOff>28575</xdr:rowOff>
    </xdr:from>
    <xdr:to>
      <xdr:col>7</xdr:col>
      <xdr:colOff>742950</xdr:colOff>
      <xdr:row>38</xdr:row>
      <xdr:rowOff>28575</xdr:rowOff>
    </xdr:to>
    <xdr:cxnSp macro="">
      <xdr:nvCxnSpPr>
        <xdr:cNvPr id="16" name="Conector recto 15">
          <a:extLst>
            <a:ext uri="{FF2B5EF4-FFF2-40B4-BE49-F238E27FC236}">
              <a16:creationId xmlns:a16="http://schemas.microsoft.com/office/drawing/2014/main" id="{C66C95F8-F5D7-47A2-973E-8FFA8BF71A5A}"/>
            </a:ext>
          </a:extLst>
        </xdr:cNvPr>
        <xdr:cNvCxnSpPr/>
      </xdr:nvCxnSpPr>
      <xdr:spPr>
        <a:xfrm>
          <a:off x="6962775" y="9886950"/>
          <a:ext cx="2714625" cy="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E529E-40DA-44BE-8B3A-929B49B8B19D}">
  <sheetPr>
    <pageSetUpPr fitToPage="1"/>
  </sheetPr>
  <dimension ref="A1:M53"/>
  <sheetViews>
    <sheetView showGridLines="0" tabSelected="1" view="pageBreakPreview" topLeftCell="A27" zoomScaleNormal="100" zoomScaleSheetLayoutView="100" workbookViewId="0">
      <selection activeCell="A37" sqref="A37:B37"/>
    </sheetView>
  </sheetViews>
  <sheetFormatPr baseColWidth="10" defaultColWidth="0" defaultRowHeight="14.45" customHeight="1" zeroHeight="1"/>
  <cols>
    <col min="1" max="1" width="21" style="1" customWidth="1"/>
    <col min="2" max="2" width="20" style="1" customWidth="1"/>
    <col min="3" max="3" width="18.5703125" style="1" customWidth="1"/>
    <col min="4" max="4" width="19" style="1" customWidth="1"/>
    <col min="5" max="6" width="18.42578125" style="1" customWidth="1"/>
    <col min="7" max="8" width="18.5703125" style="1" customWidth="1"/>
    <col min="9" max="9" width="1.7109375" style="3" customWidth="1"/>
    <col min="10" max="13" width="0" style="3" hidden="1" customWidth="1"/>
    <col min="14" max="16384" width="11.5703125" style="3" hidden="1"/>
  </cols>
  <sheetData>
    <row r="1" spans="1:9" ht="15">
      <c r="H1" s="2" t="s">
        <v>0</v>
      </c>
      <c r="I1" s="1"/>
    </row>
    <row r="2" spans="1:9" ht="15">
      <c r="H2" s="2" t="s">
        <v>1</v>
      </c>
      <c r="I2" s="1"/>
    </row>
    <row r="3" spans="1:9" ht="15">
      <c r="H3" s="2" t="s">
        <v>2</v>
      </c>
      <c r="I3" s="1"/>
    </row>
    <row r="4" spans="1:9" ht="22.9" customHeight="1">
      <c r="A4" s="61" t="s">
        <v>38</v>
      </c>
      <c r="B4" s="61"/>
      <c r="C4" s="61"/>
      <c r="D4" s="61"/>
      <c r="E4" s="61"/>
      <c r="F4" s="61"/>
      <c r="G4" s="61"/>
      <c r="H4" s="61"/>
      <c r="I4" s="4"/>
    </row>
    <row r="5" spans="1:9" ht="18.75">
      <c r="A5" s="62" t="s">
        <v>37</v>
      </c>
      <c r="B5" s="62"/>
      <c r="C5" s="62"/>
      <c r="D5" s="62"/>
      <c r="E5" s="62"/>
      <c r="F5" s="62"/>
      <c r="G5" s="5" t="s">
        <v>3</v>
      </c>
      <c r="H5" s="35">
        <v>46031</v>
      </c>
    </row>
    <row r="6" spans="1:9" ht="18.75" thickBot="1">
      <c r="A6" s="6"/>
      <c r="B6" s="6"/>
      <c r="C6" s="6"/>
      <c r="D6" s="6"/>
      <c r="E6" s="6"/>
      <c r="F6" s="6"/>
      <c r="G6" s="6"/>
      <c r="H6" s="6"/>
    </row>
    <row r="7" spans="1:9" ht="15.75" thickBot="1">
      <c r="A7" s="63" t="s">
        <v>4</v>
      </c>
      <c r="B7" s="65" t="s">
        <v>44</v>
      </c>
      <c r="C7" s="67" t="s">
        <v>5</v>
      </c>
      <c r="D7" s="67"/>
      <c r="E7" s="67"/>
      <c r="F7" s="67"/>
      <c r="G7" s="68" t="s">
        <v>6</v>
      </c>
      <c r="H7" s="70" t="s">
        <v>7</v>
      </c>
    </row>
    <row r="8" spans="1:9" ht="55.15" customHeight="1" thickBot="1">
      <c r="A8" s="64"/>
      <c r="B8" s="66"/>
      <c r="C8" s="7">
        <v>1000</v>
      </c>
      <c r="D8" s="7">
        <v>2000</v>
      </c>
      <c r="E8" s="7">
        <v>3000</v>
      </c>
      <c r="F8" s="7" t="s">
        <v>8</v>
      </c>
      <c r="G8" s="69"/>
      <c r="H8" s="71"/>
    </row>
    <row r="9" spans="1:9" ht="15">
      <c r="A9" s="8" t="s">
        <v>9</v>
      </c>
      <c r="B9" s="9">
        <v>0</v>
      </c>
      <c r="C9" s="9">
        <v>1949039.65</v>
      </c>
      <c r="D9" s="9">
        <v>0</v>
      </c>
      <c r="E9" s="9">
        <v>0</v>
      </c>
      <c r="F9" s="9"/>
      <c r="G9" s="9"/>
      <c r="H9" s="9"/>
    </row>
    <row r="10" spans="1:9" ht="15">
      <c r="A10" s="10" t="s">
        <v>10</v>
      </c>
      <c r="B10" s="11">
        <v>0</v>
      </c>
      <c r="C10" s="11">
        <v>2127948.9300000002</v>
      </c>
      <c r="D10" s="11">
        <v>0</v>
      </c>
      <c r="E10" s="11">
        <v>0</v>
      </c>
      <c r="F10" s="11"/>
      <c r="G10" s="11"/>
      <c r="H10" s="11"/>
    </row>
    <row r="11" spans="1:9" ht="15">
      <c r="A11" s="12" t="s">
        <v>11</v>
      </c>
      <c r="B11" s="13">
        <v>0</v>
      </c>
      <c r="C11" s="13">
        <v>2733788.59</v>
      </c>
      <c r="D11" s="13">
        <v>0</v>
      </c>
      <c r="E11" s="13">
        <v>0</v>
      </c>
      <c r="F11" s="13"/>
      <c r="G11" s="13"/>
      <c r="H11" s="13"/>
    </row>
    <row r="12" spans="1:9" ht="15">
      <c r="A12" s="10" t="s">
        <v>12</v>
      </c>
      <c r="B12" s="13">
        <f>14658137+10993602</f>
        <v>25651739</v>
      </c>
      <c r="C12" s="11">
        <v>2599851.11</v>
      </c>
      <c r="D12" s="11">
        <v>0</v>
      </c>
      <c r="E12" s="11">
        <v>79525.440000000002</v>
      </c>
      <c r="F12" s="11"/>
      <c r="G12" s="11"/>
      <c r="H12" s="11"/>
    </row>
    <row r="13" spans="1:9" ht="15">
      <c r="A13" s="12" t="s">
        <v>13</v>
      </c>
      <c r="B13" s="13">
        <v>0</v>
      </c>
      <c r="C13" s="13">
        <v>2752666.13</v>
      </c>
      <c r="D13" s="13">
        <v>0</v>
      </c>
      <c r="E13" s="13">
        <v>63387.71</v>
      </c>
      <c r="F13" s="11"/>
      <c r="G13" s="13">
        <f>5634.61+45058.13</f>
        <v>50692.74</v>
      </c>
      <c r="H13" s="13"/>
    </row>
    <row r="14" spans="1:9" ht="15">
      <c r="A14" s="10" t="s">
        <v>14</v>
      </c>
      <c r="B14" s="11">
        <v>0</v>
      </c>
      <c r="C14" s="11">
        <v>2068472.31</v>
      </c>
      <c r="D14" s="11">
        <v>0</v>
      </c>
      <c r="E14" s="11">
        <v>308114.09999999998</v>
      </c>
      <c r="G14" s="11">
        <f>15988.25+99.39</f>
        <v>16087.64</v>
      </c>
      <c r="H14" s="11"/>
    </row>
    <row r="15" spans="1:9" ht="15">
      <c r="A15" s="12" t="s">
        <v>15</v>
      </c>
      <c r="B15" s="11">
        <v>5496801</v>
      </c>
      <c r="C15" s="13">
        <v>2693820.29</v>
      </c>
      <c r="D15" s="13">
        <v>0</v>
      </c>
      <c r="E15" s="13">
        <v>26704.66</v>
      </c>
      <c r="F15" s="13"/>
      <c r="G15" s="13">
        <v>14803.01</v>
      </c>
      <c r="H15" s="13"/>
    </row>
    <row r="16" spans="1:9" ht="15">
      <c r="A16" s="10" t="s">
        <v>16</v>
      </c>
      <c r="B16" s="11">
        <v>0</v>
      </c>
      <c r="C16" s="11">
        <v>2091723</v>
      </c>
      <c r="D16" s="11">
        <v>0</v>
      </c>
      <c r="E16" s="11">
        <v>387108.53</v>
      </c>
      <c r="F16" s="11"/>
      <c r="G16" s="11">
        <f>14853.36+6379.88</f>
        <v>21233.24</v>
      </c>
      <c r="H16" s="11"/>
    </row>
    <row r="17" spans="1:8" ht="15">
      <c r="A17" s="12" t="s">
        <v>17</v>
      </c>
      <c r="B17" s="13">
        <v>0</v>
      </c>
      <c r="C17" s="13">
        <v>2828368.88</v>
      </c>
      <c r="D17" s="13">
        <v>69374.179999999993</v>
      </c>
      <c r="E17" s="13">
        <v>469955.08</v>
      </c>
      <c r="F17" s="13"/>
      <c r="G17" s="13">
        <f>15109.6+10.01</f>
        <v>15119.61</v>
      </c>
      <c r="H17" s="13"/>
    </row>
    <row r="18" spans="1:8" ht="15">
      <c r="A18" s="10" t="s">
        <v>18</v>
      </c>
      <c r="B18" s="11">
        <v>5496803</v>
      </c>
      <c r="C18" s="11">
        <v>2238831.5099999998</v>
      </c>
      <c r="D18" s="11">
        <v>35568.980000000003</v>
      </c>
      <c r="E18" s="11">
        <v>100259.37</v>
      </c>
      <c r="F18" s="11"/>
      <c r="G18" s="11">
        <v>8736.81</v>
      </c>
      <c r="H18" s="11"/>
    </row>
    <row r="19" spans="1:8" ht="15">
      <c r="A19" s="12" t="s">
        <v>19</v>
      </c>
      <c r="B19" s="13">
        <v>0</v>
      </c>
      <c r="C19" s="13">
        <v>2883732.27</v>
      </c>
      <c r="D19" s="13">
        <v>10725.6</v>
      </c>
      <c r="E19" s="13">
        <v>239518.13</v>
      </c>
      <c r="F19" s="13"/>
      <c r="G19" s="13">
        <f>6618.99+1127.43</f>
        <v>7746.42</v>
      </c>
      <c r="H19" s="13"/>
    </row>
    <row r="20" spans="1:8" ht="15">
      <c r="A20" s="10" t="s">
        <v>20</v>
      </c>
      <c r="B20" s="11">
        <v>4537087</v>
      </c>
      <c r="C20" s="11">
        <v>7107944.5999999996</v>
      </c>
      <c r="D20" s="11">
        <v>5080.26</v>
      </c>
      <c r="E20" s="11">
        <v>967217.84</v>
      </c>
      <c r="F20" s="11"/>
      <c r="G20" s="11">
        <f>7563.87+12303.47</f>
        <v>19867.34</v>
      </c>
      <c r="H20" s="11"/>
    </row>
    <row r="21" spans="1:8" ht="15.75" thickBot="1">
      <c r="A21" s="37" t="s">
        <v>47</v>
      </c>
      <c r="B21" s="38">
        <v>0</v>
      </c>
      <c r="C21" s="38">
        <v>0</v>
      </c>
      <c r="D21" s="38">
        <v>0</v>
      </c>
      <c r="E21" s="38">
        <v>0</v>
      </c>
      <c r="F21" s="38">
        <v>0</v>
      </c>
      <c r="G21" s="38">
        <v>3431.4</v>
      </c>
      <c r="H21" s="38"/>
    </row>
    <row r="22" spans="1:8" ht="15.75" thickBot="1">
      <c r="A22" s="14" t="s">
        <v>21</v>
      </c>
      <c r="B22" s="15">
        <f t="shared" ref="B22:H22" si="0">SUM(B9:B21)</f>
        <v>41182430</v>
      </c>
      <c r="C22" s="15">
        <f t="shared" si="0"/>
        <v>34076187.269999996</v>
      </c>
      <c r="D22" s="15">
        <f t="shared" si="0"/>
        <v>120749.02</v>
      </c>
      <c r="E22" s="15">
        <f t="shared" si="0"/>
        <v>2641790.86</v>
      </c>
      <c r="F22" s="15">
        <f t="shared" si="0"/>
        <v>0</v>
      </c>
      <c r="G22" s="15">
        <f t="shared" si="0"/>
        <v>157718.21</v>
      </c>
      <c r="H22" s="15">
        <f t="shared" si="0"/>
        <v>0</v>
      </c>
    </row>
    <row r="23" spans="1:8" ht="18">
      <c r="A23" s="6"/>
      <c r="B23" s="6"/>
      <c r="C23" s="6"/>
      <c r="D23" s="6"/>
      <c r="E23" s="6"/>
      <c r="F23" s="6"/>
      <c r="G23" s="6"/>
      <c r="H23" s="6"/>
    </row>
    <row r="24" spans="1:8" ht="30" customHeight="1" thickBot="1">
      <c r="A24" s="62" t="s">
        <v>22</v>
      </c>
      <c r="B24" s="62"/>
      <c r="C24" s="62"/>
      <c r="D24" s="62"/>
      <c r="E24" s="62"/>
      <c r="F24" s="62"/>
      <c r="G24" s="62"/>
      <c r="H24" s="62"/>
    </row>
    <row r="25" spans="1:8" ht="21" customHeight="1" thickBot="1">
      <c r="A25" s="72" t="s">
        <v>23</v>
      </c>
      <c r="B25" s="73"/>
      <c r="C25" s="73"/>
      <c r="D25" s="73"/>
      <c r="E25" s="73"/>
      <c r="F25" s="74"/>
      <c r="G25" s="17" t="s">
        <v>24</v>
      </c>
      <c r="H25" s="16" t="s">
        <v>25</v>
      </c>
    </row>
    <row r="26" spans="1:8" ht="34.9" customHeight="1" thickBot="1">
      <c r="A26" s="75" t="s">
        <v>46</v>
      </c>
      <c r="B26" s="76"/>
      <c r="C26" s="76"/>
      <c r="D26" s="76"/>
      <c r="E26" s="76"/>
      <c r="F26" s="77"/>
      <c r="G26" s="18">
        <v>0</v>
      </c>
      <c r="H26" s="19">
        <v>154286.81</v>
      </c>
    </row>
    <row r="27" spans="1:8" ht="30.75" customHeight="1" thickBot="1">
      <c r="A27" s="20"/>
      <c r="B27" s="20"/>
      <c r="C27" s="20"/>
      <c r="D27" s="20"/>
      <c r="E27" s="20"/>
      <c r="F27" s="36"/>
      <c r="G27" s="21"/>
      <c r="H27" s="21"/>
    </row>
    <row r="28" spans="1:8" ht="22.5" customHeight="1" thickBot="1">
      <c r="A28" s="78" t="s">
        <v>23</v>
      </c>
      <c r="B28" s="79"/>
      <c r="C28" s="79"/>
      <c r="D28" s="79"/>
      <c r="E28" s="79"/>
      <c r="F28" s="80"/>
      <c r="G28" s="22" t="s">
        <v>24</v>
      </c>
      <c r="H28" s="23" t="s">
        <v>25</v>
      </c>
    </row>
    <row r="29" spans="1:8" ht="30.75" customHeight="1">
      <c r="A29" s="81" t="s">
        <v>26</v>
      </c>
      <c r="B29" s="82"/>
      <c r="C29" s="82"/>
      <c r="D29" s="82"/>
      <c r="E29" s="82"/>
      <c r="F29" s="83"/>
      <c r="G29" s="24">
        <v>2107035.33</v>
      </c>
      <c r="H29" s="25"/>
    </row>
    <row r="30" spans="1:8" ht="30.75" customHeight="1">
      <c r="A30" s="58" t="s">
        <v>27</v>
      </c>
      <c r="B30" s="59"/>
      <c r="C30" s="59"/>
      <c r="D30" s="59"/>
      <c r="E30" s="59"/>
      <c r="F30" s="60"/>
      <c r="G30" s="26">
        <v>571137.52</v>
      </c>
      <c r="H30" s="27"/>
    </row>
    <row r="31" spans="1:8" ht="34.5" customHeight="1" thickBot="1">
      <c r="A31" s="55" t="s">
        <v>49</v>
      </c>
      <c r="B31" s="56"/>
      <c r="C31" s="56"/>
      <c r="D31" s="56"/>
      <c r="E31" s="56"/>
      <c r="F31" s="57"/>
      <c r="G31" s="24">
        <v>0</v>
      </c>
      <c r="H31" s="28">
        <v>154286.81</v>
      </c>
    </row>
    <row r="32" spans="1:8" ht="34.5" customHeight="1" thickBot="1">
      <c r="A32" s="55" t="s">
        <v>48</v>
      </c>
      <c r="B32" s="56"/>
      <c r="C32" s="56"/>
      <c r="D32" s="56"/>
      <c r="E32" s="56"/>
      <c r="F32" s="57"/>
      <c r="G32" s="24">
        <v>0</v>
      </c>
      <c r="H32" s="28">
        <v>3431.4</v>
      </c>
    </row>
    <row r="33" spans="1:9" ht="34.5" customHeight="1" thickBot="1">
      <c r="A33" s="3"/>
      <c r="B33" s="29"/>
      <c r="C33" s="29"/>
      <c r="D33" s="29"/>
      <c r="E33" s="29"/>
      <c r="F33" s="30" t="s">
        <v>21</v>
      </c>
      <c r="G33" s="31">
        <f>SUM(G29:G32)</f>
        <v>2678172.85</v>
      </c>
      <c r="H33" s="31">
        <f>SUM(H29:H32)</f>
        <v>157718.21</v>
      </c>
    </row>
    <row r="34" spans="1:9" ht="34.5" customHeight="1">
      <c r="A34" s="3"/>
      <c r="B34" s="29"/>
      <c r="C34" s="29"/>
      <c r="D34" s="29"/>
      <c r="E34" s="29"/>
      <c r="F34" s="20"/>
      <c r="G34" s="34"/>
      <c r="H34" s="34"/>
    </row>
    <row r="35" spans="1:9" ht="15">
      <c r="A35" s="54" t="s">
        <v>50</v>
      </c>
      <c r="B35" s="54"/>
      <c r="C35" s="54"/>
      <c r="D35" s="54"/>
      <c r="E35" s="54"/>
      <c r="F35" s="54"/>
      <c r="G35" s="54"/>
      <c r="H35" s="54"/>
    </row>
    <row r="36" spans="1:9" ht="30" customHeight="1">
      <c r="A36" s="54"/>
      <c r="B36" s="54"/>
      <c r="C36" s="54"/>
      <c r="D36" s="54"/>
      <c r="E36" s="54"/>
      <c r="F36" s="54"/>
      <c r="G36" s="54"/>
      <c r="H36" s="54"/>
    </row>
    <row r="37" spans="1:9" ht="19.5" customHeight="1">
      <c r="A37" s="39" t="s">
        <v>28</v>
      </c>
      <c r="B37" s="39"/>
      <c r="C37" s="39" t="s">
        <v>29</v>
      </c>
      <c r="D37" s="39"/>
      <c r="E37" s="39"/>
      <c r="F37" s="39" t="s">
        <v>30</v>
      </c>
      <c r="G37" s="39"/>
      <c r="H37" s="39"/>
      <c r="I37" s="32"/>
    </row>
    <row r="38" spans="1:9" ht="52.5" customHeight="1">
      <c r="A38" s="53"/>
      <c r="B38" s="53"/>
      <c r="C38" s="53"/>
      <c r="D38" s="53"/>
      <c r="E38" s="3"/>
      <c r="F38" s="53"/>
      <c r="G38" s="53"/>
      <c r="H38" s="53"/>
    </row>
    <row r="39" spans="1:9" ht="21.75" customHeight="1">
      <c r="A39" s="39" t="s">
        <v>39</v>
      </c>
      <c r="B39" s="39"/>
      <c r="C39" s="39" t="s">
        <v>40</v>
      </c>
      <c r="D39" s="39"/>
      <c r="E39" s="39"/>
      <c r="F39" s="39" t="s">
        <v>42</v>
      </c>
      <c r="G39" s="39"/>
      <c r="H39" s="39"/>
      <c r="I39" s="33"/>
    </row>
    <row r="40" spans="1:9" ht="15">
      <c r="A40" s="53" t="s">
        <v>45</v>
      </c>
      <c r="B40" s="53"/>
      <c r="C40" s="53" t="s">
        <v>41</v>
      </c>
      <c r="D40" s="53"/>
      <c r="E40" s="53"/>
      <c r="F40" s="53" t="s">
        <v>43</v>
      </c>
      <c r="G40" s="53"/>
      <c r="H40" s="53"/>
    </row>
    <row r="41" spans="1:9" ht="16.899999999999999" customHeight="1">
      <c r="A41" s="40" t="s">
        <v>31</v>
      </c>
      <c r="B41" s="40"/>
      <c r="C41" s="40"/>
      <c r="D41" s="40"/>
      <c r="E41" s="41"/>
      <c r="F41" s="42" t="s">
        <v>32</v>
      </c>
      <c r="G41" s="43"/>
      <c r="H41" s="44"/>
    </row>
    <row r="42" spans="1:9" ht="15" customHeight="1">
      <c r="A42" s="40" t="s">
        <v>33</v>
      </c>
      <c r="B42" s="40"/>
      <c r="C42" s="40"/>
      <c r="D42" s="40"/>
      <c r="E42" s="40"/>
      <c r="F42" s="45"/>
      <c r="G42" s="46"/>
      <c r="H42" s="47"/>
    </row>
    <row r="43" spans="1:9" ht="15" customHeight="1">
      <c r="A43" s="40" t="s">
        <v>34</v>
      </c>
      <c r="B43" s="40"/>
      <c r="C43" s="40"/>
      <c r="D43" s="40"/>
      <c r="E43" s="40"/>
      <c r="F43" s="45"/>
      <c r="G43" s="46"/>
      <c r="H43" s="47"/>
    </row>
    <row r="44" spans="1:9" ht="41.45" customHeight="1">
      <c r="A44" s="51" t="s">
        <v>35</v>
      </c>
      <c r="B44" s="51"/>
      <c r="C44" s="51"/>
      <c r="D44" s="51"/>
      <c r="E44" s="51"/>
      <c r="F44" s="45"/>
      <c r="G44" s="46"/>
      <c r="H44" s="47"/>
    </row>
    <row r="45" spans="1:9" ht="31.9" customHeight="1">
      <c r="A45" s="52" t="s">
        <v>36</v>
      </c>
      <c r="B45" s="52"/>
      <c r="C45" s="52"/>
      <c r="D45" s="52"/>
      <c r="E45" s="52"/>
      <c r="F45" s="48"/>
      <c r="G45" s="49"/>
      <c r="H45" s="50"/>
    </row>
    <row r="46" spans="1:9" ht="15" hidden="1"/>
    <row r="47" spans="1:9" ht="15" hidden="1"/>
    <row r="48" spans="1:9" ht="15" hidden="1"/>
    <row r="49" ht="15" hidden="1"/>
    <row r="50" ht="15" hidden="1"/>
    <row r="51" ht="15" hidden="1"/>
    <row r="52" ht="15" hidden="1"/>
    <row r="53" ht="14.45" customHeight="1"/>
  </sheetData>
  <mergeCells count="34">
    <mergeCell ref="A35:H36"/>
    <mergeCell ref="A32:F32"/>
    <mergeCell ref="A31:F31"/>
    <mergeCell ref="A30:F30"/>
    <mergeCell ref="A4:H4"/>
    <mergeCell ref="A5:F5"/>
    <mergeCell ref="A7:A8"/>
    <mergeCell ref="B7:B8"/>
    <mergeCell ref="C7:F7"/>
    <mergeCell ref="G7:G8"/>
    <mergeCell ref="H7:H8"/>
    <mergeCell ref="A24:H24"/>
    <mergeCell ref="A25:F25"/>
    <mergeCell ref="A26:F26"/>
    <mergeCell ref="A28:F28"/>
    <mergeCell ref="A29:F29"/>
    <mergeCell ref="A37:B37"/>
    <mergeCell ref="F37:H37"/>
    <mergeCell ref="A38:B38"/>
    <mergeCell ref="C38:D38"/>
    <mergeCell ref="F38:H38"/>
    <mergeCell ref="C37:E37"/>
    <mergeCell ref="A39:B39"/>
    <mergeCell ref="F39:H39"/>
    <mergeCell ref="A41:E41"/>
    <mergeCell ref="F41:H45"/>
    <mergeCell ref="A42:E42"/>
    <mergeCell ref="A43:E43"/>
    <mergeCell ref="A44:E44"/>
    <mergeCell ref="A45:E45"/>
    <mergeCell ref="C39:E39"/>
    <mergeCell ref="A40:B40"/>
    <mergeCell ref="C40:E40"/>
    <mergeCell ref="F40:H40"/>
  </mergeCells>
  <pageMargins left="0.39370078740157483" right="0.39370078740157483" top="0.74803149606299213" bottom="0.74803149606299213" header="0.31496062992125984" footer="0.31496062992125984"/>
  <pageSetup scale="64"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0889cde5-f290-42c4-a802-bab660eab89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D870F8ABCE3DE4C8D7CB4FD324DFA2B" ma:contentTypeVersion="13" ma:contentTypeDescription="Crear nuevo documento." ma:contentTypeScope="" ma:versionID="051ee5621ad59dc3e4f1aa64eff703e1">
  <xsd:schema xmlns:xsd="http://www.w3.org/2001/XMLSchema" xmlns:xs="http://www.w3.org/2001/XMLSchema" xmlns:p="http://schemas.microsoft.com/office/2006/metadata/properties" xmlns:ns3="0889cde5-f290-42c4-a802-bab660eab890" xmlns:ns4="87df7b74-51b6-4b97-9bbf-15e4a4170dbe" targetNamespace="http://schemas.microsoft.com/office/2006/metadata/properties" ma:root="true" ma:fieldsID="afd69472edf95dfa46faf48297bd36dc" ns3:_="" ns4:_="">
    <xsd:import namespace="0889cde5-f290-42c4-a802-bab660eab890"/>
    <xsd:import namespace="87df7b74-51b6-4b97-9bbf-15e4a4170dbe"/>
    <xsd:element name="properties">
      <xsd:complexType>
        <xsd:sequence>
          <xsd:element name="documentManagement">
            <xsd:complexType>
              <xsd:all>
                <xsd:element ref="ns3:_activity" minOccurs="0"/>
                <xsd:element ref="ns3:MediaServiceMetadata" minOccurs="0"/>
                <xsd:element ref="ns3:MediaServiceFastMetadata" minOccurs="0"/>
                <xsd:element ref="ns3:MediaServiceSearchProperties" minOccurs="0"/>
                <xsd:element ref="ns3:MediaServiceObjectDetectorVersion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89cde5-f290-42c4-a802-bab660eab890"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df7b74-51b6-4b97-9bbf-15e4a4170dbe"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SharingHintHash" ma:index="15"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CB6041-CD76-49FE-9F45-8BA71FF6D5CF}">
  <ds:schemaRefs>
    <ds:schemaRef ds:uri="http://purl.org/dc/elements/1.1/"/>
    <ds:schemaRef ds:uri="87df7b74-51b6-4b97-9bbf-15e4a4170dbe"/>
    <ds:schemaRef ds:uri="http://schemas.openxmlformats.org/package/2006/metadata/core-properties"/>
    <ds:schemaRef ds:uri="http://purl.org/dc/dcmitype/"/>
    <ds:schemaRef ds:uri="http://schemas.microsoft.com/office/2006/metadata/properties"/>
    <ds:schemaRef ds:uri="http://purl.org/dc/terms/"/>
    <ds:schemaRef ds:uri="0889cde5-f290-42c4-a802-bab660eab890"/>
    <ds:schemaRef ds:uri="http://schemas.microsoft.com/office/infopath/2007/PartnerControl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06EB6EE3-D2FB-4284-A089-8B83DC10CBF3}">
  <ds:schemaRefs>
    <ds:schemaRef ds:uri="http://schemas.microsoft.com/sharepoint/v3/contenttype/forms"/>
  </ds:schemaRefs>
</ds:datastoreItem>
</file>

<file path=customXml/itemProps3.xml><?xml version="1.0" encoding="utf-8"?>
<ds:datastoreItem xmlns:ds="http://schemas.openxmlformats.org/officeDocument/2006/customXml" ds:itemID="{3D559EA3-41E3-4F6C-9A75-3A2FB6E865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89cde5-f290-42c4-a802-bab660eab890"/>
    <ds:schemaRef ds:uri="87df7b74-51b6-4b97-9bbf-15e4a4170d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U006_Ejerc_gasto_2025</vt:lpstr>
      <vt:lpstr>U006_Ejerc_gasto_2025!Área_de_impresión</vt:lpstr>
      <vt:lpstr>U006_Ejerc_gasto_2025!Títulos_a_imprimir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Dirección de Finanzas</dc:creator>
  <cp:lastModifiedBy>Juan Martinez Bautista</cp:lastModifiedBy>
  <cp:lastPrinted>2026-01-15T00:06:20Z</cp:lastPrinted>
  <dcterms:created xsi:type="dcterms:W3CDTF">2024-03-28T16:48:49Z</dcterms:created>
  <dcterms:modified xsi:type="dcterms:W3CDTF">2026-01-15T00:06:33Z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0x0101008D870F8ABCE3DE4C8D7CB4FD324DFA2B</vt:lpwstr>
  </property>
</Properties>
</file>