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F7a_PI" sheetId="1" r:id="rId1"/>
    <sheet name="Hoja1" sheetId="2" r:id="rId2"/>
  </sheets>
  <definedNames>
    <definedName name="_xlnm.Print_Area" localSheetId="0">'F7a_PI'!$A$1:$I$46</definedName>
  </definedNames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<sst xmlns="http://schemas.openxmlformats.org/spreadsheetml/2006/main" count="38" uniqueCount="38">
  <si>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</si>
  <si>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</si>
  <si>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</si>
  <si>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</si>
  <si>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</si>
  <si>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</si>
  <si>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</si>
  <si>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</si>
  <si>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</si>
  <si>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</si>
  <si>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</si>
  <si>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</si>
  <si>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</si>
  <si>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</si>
  <si>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</si>
  <si>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</si>
  <si>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</si>
  <si>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</si>
  <si>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</si>
  <si>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</si>
  <si>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</si>
  <si>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</si>
  <si>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</si>
  <si>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</si>
  <si>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</si>
  <si>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</si>
  <si>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</si>
  <si>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</si>
  <si>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</si>
  <si>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</si>
  <si>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</si>
  <si>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UNIVERSIDAD POLITECNICA DE FRANCISCO I MADERO (a)</t>
  </si>
  <si>
    <t>2023 (d)</t>
  </si>
  <si>
    <t>2024 (d)</t>
  </si>
  <si>
    <t>2025 (d)</t>
  </si>
  <si>
    <t>2026 (d)</t>
  </si>
  <si>
    <t xml:space="preserve">2022 (de iniciativa de Ley) (c) </t>
  </si>
  <si>
    <t>2027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</si>
</sst>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53" applyFont="1" applyAlignment="1">
      <alignment/>
    </xf>
    <xf numFmtId="4" fontId="0" fillId="0" borderId="0" xfId="0" applyNumberFormat="1" applyAlignment="1">
      <alignment/>
    </xf>
    <xf numFmtId="44" fontId="36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SheetLayoutView="100" zoomScalePageLayoutView="0" workbookViewId="0" topLeftCell="B1">
      <pane ySplit="7" topLeftCell="A30" activePane="bottomLeft" state="frozen"/>
      <selection pane="topLeft" activeCell="A1" sqref="A1"/>
      <selection pane="bottomLeft" activeCell="C20" sqref="C20"/>
    </sheetView>
  </sheetViews>
  <sheetFormatPr defaultColWidth="11.421875" defaultRowHeight="15"/>
  <cols>
    <col min="1" max="1" width="4.421875" style="1" hidden="1" customWidth="1"/>
    <col min="2" max="2" width="54.140625" style="1" customWidth="1"/>
    <col min="3" max="3" width="15.421875" style="1" customWidth="1"/>
    <col min="4" max="4" width="12.8515625" style="1" bestFit="1" customWidth="1"/>
    <col min="5" max="5" width="13.8515625" style="1" bestFit="1" customWidth="1"/>
    <col min="6" max="8" width="13.7109375" style="1" bestFit="1" customWidth="1"/>
    <col min="9" max="16384" width="11.421875" style="1" customWidth="1"/>
  </cols>
  <sheetData>
    <row r="1" ht="13.5" hidden="1" thickBot="1"/>
    <row r="2" spans="2:8" ht="12.75">
      <c r="B2" s="20" t="s">
        <v>31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3.5" thickBot="1">
      <c r="B5" s="26" t="s">
        <v>2</v>
      </c>
      <c r="C5" s="27"/>
      <c r="D5" s="27"/>
      <c r="E5" s="27"/>
      <c r="F5" s="27"/>
      <c r="G5" s="27"/>
      <c r="H5" s="28"/>
    </row>
    <row r="6" spans="2:8" ht="12.75">
      <c r="B6" s="29" t="s">
        <v>3</v>
      </c>
      <c r="C6" s="2" t="s">
        <v>4</v>
      </c>
      <c r="D6" s="31" t="s">
        <v>32</v>
      </c>
      <c r="E6" s="31" t="s">
        <v>33</v>
      </c>
      <c r="F6" s="31" t="s">
        <v>34</v>
      </c>
      <c r="G6" s="31" t="s">
        <v>35</v>
      </c>
      <c r="H6" s="31" t="s">
        <v>37</v>
      </c>
    </row>
    <row r="7" spans="2:8" ht="26.25" thickBot="1">
      <c r="B7" s="30"/>
      <c r="C7" s="3" t="s">
        <v>36</v>
      </c>
      <c r="D7" s="32"/>
      <c r="E7" s="32"/>
      <c r="F7" s="32"/>
      <c r="G7" s="32"/>
      <c r="H7" s="32"/>
    </row>
    <row r="8" spans="2:8" ht="12.75">
      <c r="B8" s="4"/>
      <c r="C8" s="5"/>
      <c r="D8" s="12"/>
      <c r="E8" s="12"/>
      <c r="F8" s="12"/>
      <c r="G8" s="12"/>
      <c r="H8" s="12"/>
    </row>
    <row r="9" spans="2:8" ht="25.5">
      <c r="B9" s="6" t="s">
        <v>9</v>
      </c>
      <c r="C9" s="11">
        <f aca="true" t="shared" si="0" ref="C9:H9">SUM(C10:C21)</f>
        <v>74822177.76</v>
      </c>
      <c r="D9" s="11">
        <f t="shared" si="0"/>
        <v>94243916</v>
      </c>
      <c r="E9" s="11">
        <f t="shared" si="0"/>
        <v>109158609</v>
      </c>
      <c r="F9" s="11">
        <f t="shared" si="0"/>
        <v>126645888</v>
      </c>
      <c r="G9" s="11">
        <f t="shared" si="0"/>
        <v>147166965</v>
      </c>
      <c r="H9" s="11">
        <f t="shared" si="0"/>
        <v>170356440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10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J13" s="14"/>
    </row>
    <row r="14" spans="2:10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J14" s="14"/>
    </row>
    <row r="15" spans="2:10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J15" s="14"/>
    </row>
    <row r="16" spans="2:10" ht="12.75">
      <c r="B16" s="7" t="s">
        <v>16</v>
      </c>
      <c r="C16" s="12">
        <v>12112765.88</v>
      </c>
      <c r="D16" s="12">
        <v>15938537</v>
      </c>
      <c r="E16" s="12">
        <v>17532391</v>
      </c>
      <c r="F16" s="12">
        <v>19285630</v>
      </c>
      <c r="G16" s="12">
        <v>21214193</v>
      </c>
      <c r="H16" s="12">
        <v>23335611</v>
      </c>
      <c r="J16" s="14"/>
    </row>
    <row r="17" spans="2:10" ht="12.75">
      <c r="B17" s="7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J17" s="14"/>
    </row>
    <row r="18" spans="2:10" ht="12.75">
      <c r="B18" s="7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J18" s="14"/>
    </row>
    <row r="19" spans="2:10" ht="12.75">
      <c r="B19" s="7" t="s">
        <v>19</v>
      </c>
      <c r="C19" s="12">
        <v>62709411.88</v>
      </c>
      <c r="D19" s="12">
        <v>78305379</v>
      </c>
      <c r="E19" s="12">
        <v>91626218</v>
      </c>
      <c r="F19" s="12">
        <v>107360258</v>
      </c>
      <c r="G19" s="12">
        <v>125952772</v>
      </c>
      <c r="H19" s="12">
        <v>147020829</v>
      </c>
      <c r="J19" s="14"/>
    </row>
    <row r="20" spans="2:8" ht="12.75">
      <c r="B20" s="7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22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28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30</v>
      </c>
      <c r="C33" s="11">
        <f aca="true" t="shared" si="3" ref="C33:H33">C9+C23+C30</f>
        <v>74822177.76</v>
      </c>
      <c r="D33" s="11">
        <f t="shared" si="3"/>
        <v>94243916</v>
      </c>
      <c r="E33" s="11">
        <f t="shared" si="3"/>
        <v>109158609</v>
      </c>
      <c r="F33" s="11">
        <f t="shared" si="3"/>
        <v>126645888</v>
      </c>
      <c r="G33" s="11">
        <f t="shared" si="3"/>
        <v>147166965</v>
      </c>
      <c r="H33" s="11">
        <f t="shared" si="3"/>
        <v>170356440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42" ht="12.75">
      <c r="D42" s="14"/>
    </row>
    <row r="43" spans="3:8" ht="12.75">
      <c r="C43" s="18"/>
      <c r="D43" s="18"/>
      <c r="E43" s="14"/>
      <c r="F43" s="14"/>
      <c r="G43" s="14"/>
      <c r="H43" s="14"/>
    </row>
    <row r="44" spans="3:6" ht="12.75">
      <c r="C44" s="18"/>
      <c r="D44" s="18"/>
      <c r="E44" s="18"/>
      <c r="F44" s="18"/>
    </row>
    <row r="45" spans="3:7" ht="12.75">
      <c r="C45" s="18"/>
      <c r="D45" s="19"/>
      <c r="E45" s="18"/>
      <c r="F45" s="18"/>
      <c r="G45" s="18"/>
    </row>
    <row r="46" spans="5:7" ht="12.75">
      <c r="E46" s="18"/>
      <c r="F46" s="18"/>
      <c r="G46" s="18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 horizontalCentered="1"/>
  <pageMargins left="0.2362204724409449" right="0.35433070866141736" top="0.31496062992125984" bottom="0.7480314960629921" header="0.31496062992125984" footer="0.31496062992125984"/>
  <pageSetup fitToHeight="0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"/>
  <sheetViews>
    <sheetView zoomScalePageLayoutView="0" workbookViewId="0" topLeftCell="A1">
      <selection activeCell="I6" sqref="I6"/>
    </sheetView>
  </sheetViews>
  <sheetFormatPr defaultColWidth="11.421875" defaultRowHeight="15"/>
  <sheetData>
    <row r="3" spans="1:12" ht="15">
      <c r="A3" s="15">
        <v>2012</v>
      </c>
      <c r="B3" s="15">
        <v>2013</v>
      </c>
      <c r="C3" s="15">
        <v>2014</v>
      </c>
      <c r="D3" s="15">
        <v>2015</v>
      </c>
      <c r="E3" s="15">
        <v>2016</v>
      </c>
      <c r="F3" s="15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  <c r="L3" s="15">
        <v>2023</v>
      </c>
    </row>
    <row r="4" spans="1:12" ht="15">
      <c r="A4" s="15"/>
      <c r="B4" s="16">
        <f>B5/A6</f>
        <v>0.2733333333333333</v>
      </c>
      <c r="C4" s="16">
        <f>C5/B6</f>
        <v>0.318717277486911</v>
      </c>
      <c r="D4" s="16">
        <f>D5/C6</f>
        <v>0.1488833746898263</v>
      </c>
      <c r="E4" s="16">
        <f>E5/D6</f>
        <v>0.11187904967602592</v>
      </c>
      <c r="F4" s="16">
        <f>F5/E6</f>
        <v>0.09829059829059829</v>
      </c>
      <c r="G4" s="17">
        <v>0.18</v>
      </c>
      <c r="H4" s="17">
        <v>0.18</v>
      </c>
      <c r="I4" s="17">
        <v>0.18</v>
      </c>
      <c r="J4" s="17">
        <v>0.18</v>
      </c>
      <c r="K4" s="17">
        <v>0.18</v>
      </c>
      <c r="L4" s="17">
        <v>0.18</v>
      </c>
    </row>
    <row r="5" spans="1:12" ht="15">
      <c r="A5" s="15"/>
      <c r="B5" s="15">
        <f>B6-A6</f>
        <v>328</v>
      </c>
      <c r="C5" s="15">
        <f>C6-B6</f>
        <v>487</v>
      </c>
      <c r="D5" s="15">
        <f>D6-C6</f>
        <v>300</v>
      </c>
      <c r="E5" s="15">
        <f>E6-D6</f>
        <v>259</v>
      </c>
      <c r="F5" s="15">
        <f>F6-E6</f>
        <v>253</v>
      </c>
      <c r="G5" s="15">
        <f aca="true" t="shared" si="0" ref="G5:L5">F6*G4</f>
        <v>508.85999999999996</v>
      </c>
      <c r="H5" s="15">
        <f t="shared" si="0"/>
        <v>600.4548</v>
      </c>
      <c r="I5" s="15">
        <f t="shared" si="0"/>
        <v>708.536664</v>
      </c>
      <c r="J5" s="15">
        <f t="shared" si="0"/>
        <v>836.0732635200001</v>
      </c>
      <c r="K5" s="15">
        <f t="shared" si="0"/>
        <v>986.5664509536</v>
      </c>
      <c r="L5" s="15">
        <f t="shared" si="0"/>
        <v>1164.1484121252481</v>
      </c>
    </row>
    <row r="6" spans="1:12" ht="15">
      <c r="A6" s="15">
        <v>1200</v>
      </c>
      <c r="B6" s="15">
        <v>1528</v>
      </c>
      <c r="C6" s="15">
        <v>2015</v>
      </c>
      <c r="D6" s="15">
        <v>2315</v>
      </c>
      <c r="E6" s="15">
        <v>2574</v>
      </c>
      <c r="F6" s="15">
        <v>2827</v>
      </c>
      <c r="G6" s="15">
        <f aca="true" t="shared" si="1" ref="G6:L6">F6+G5</f>
        <v>3335.86</v>
      </c>
      <c r="H6" s="15">
        <f t="shared" si="1"/>
        <v>3936.3148</v>
      </c>
      <c r="I6" s="15">
        <f t="shared" si="1"/>
        <v>4644.851464</v>
      </c>
      <c r="J6" s="15">
        <f t="shared" si="1"/>
        <v>5480.9247275200005</v>
      </c>
      <c r="K6" s="15">
        <f t="shared" si="1"/>
        <v>6467.4911784736005</v>
      </c>
      <c r="L6" s="15">
        <f t="shared" si="1"/>
        <v>7631.639590598848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 All-In-One</cp:lastModifiedBy>
  <cp:lastPrinted>2018-01-26T02:12:22Z</cp:lastPrinted>
  <dcterms:created xsi:type="dcterms:W3CDTF">2016-10-11T21:23:21Z</dcterms:created>
  <dcterms:modified xsi:type="dcterms:W3CDTF">2023-01-27T00:40:56Z</dcterms:modified>
  <cp:category/>
  <cp:version/>
  <cp:contentType/>
  <cp:contentStatus/>
</cp:coreProperties>
</file>